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drawings/drawing2.xml" ContentType="application/vnd.openxmlformats-officedocument.drawing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3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drawings/drawing4.xml" ContentType="application/vnd.openxmlformats-officedocument.drawing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niela.riquelme\OneDrive - SMA\Formatos\"/>
    </mc:Choice>
  </mc:AlternateContent>
  <bookViews>
    <workbookView xWindow="-120" yWindow="1680" windowWidth="29040" windowHeight="15840" tabRatio="876" activeTab="4"/>
  </bookViews>
  <sheets>
    <sheet name="FUENTE" sheetId="1" r:id="rId1"/>
    <sheet name="GEO" sheetId="2" r:id="rId2"/>
    <sheet name="RECEPTOR" sheetId="7" r:id="rId3"/>
    <sheet name="MEDICIÓN" sheetId="3" r:id="rId4"/>
    <sheet name="EVALUACIÓN" sheetId="4" r:id="rId5"/>
    <sheet name="RESUMEN" sheetId="5" r:id="rId6"/>
    <sheet name="variables" sheetId="6" state="hidden" r:id="rId7"/>
  </sheets>
  <calcPr calcId="152511"/>
</workbook>
</file>

<file path=xl/calcChain.xml><?xml version="1.0" encoding="utf-8"?>
<calcChain xmlns="http://schemas.openxmlformats.org/spreadsheetml/2006/main">
  <c r="D5" i="3" l="1"/>
  <c r="M4" i="4" s="1"/>
  <c r="A6" i="5" s="1"/>
  <c r="C32" i="4"/>
  <c r="K20" i="4"/>
  <c r="K29" i="4"/>
  <c r="F7" i="5"/>
  <c r="G7" i="5" s="1"/>
  <c r="F8" i="5"/>
  <c r="G8" i="5" s="1"/>
  <c r="F9" i="5"/>
  <c r="G9" i="5" s="1"/>
  <c r="F10" i="5"/>
  <c r="G10" i="5" s="1"/>
  <c r="F11" i="5"/>
  <c r="G11" i="5" s="1"/>
  <c r="F12" i="5"/>
  <c r="G12" i="5" s="1"/>
  <c r="F13" i="5"/>
  <c r="G13" i="5" s="1"/>
  <c r="F14" i="5"/>
  <c r="G14" i="5" s="1"/>
  <c r="F15" i="5"/>
  <c r="G15" i="5" s="1"/>
  <c r="F6" i="5"/>
  <c r="C30" i="4"/>
  <c r="E30" i="4" s="1"/>
  <c r="G29" i="4" s="1"/>
  <c r="C29" i="4"/>
  <c r="C27" i="4"/>
  <c r="E27" i="4" s="1"/>
  <c r="G26" i="4" s="1"/>
  <c r="C26" i="4"/>
  <c r="C24" i="4"/>
  <c r="E24" i="4" s="1"/>
  <c r="G23" i="4" s="1"/>
  <c r="C23" i="4"/>
  <c r="C21" i="4"/>
  <c r="E21" i="4" s="1"/>
  <c r="G20" i="4" s="1"/>
  <c r="C20" i="4"/>
  <c r="C18" i="4"/>
  <c r="E18" i="4" s="1"/>
  <c r="G17" i="4" s="1"/>
  <c r="C17" i="4"/>
  <c r="C15" i="4"/>
  <c r="E15" i="4"/>
  <c r="G14" i="4" s="1"/>
  <c r="C14" i="4"/>
  <c r="C12" i="4"/>
  <c r="E12" i="4" s="1"/>
  <c r="G11" i="4" s="1"/>
  <c r="C11" i="4"/>
  <c r="C9" i="4"/>
  <c r="E9" i="4" s="1"/>
  <c r="G8" i="4" s="1"/>
  <c r="C8" i="4"/>
  <c r="C6" i="4"/>
  <c r="E6" i="4" s="1"/>
  <c r="G5" i="4" s="1"/>
  <c r="C5" i="4"/>
  <c r="K32" i="4" l="1"/>
  <c r="O32" i="4" s="1"/>
  <c r="D17" i="6" s="1"/>
  <c r="I17" i="4"/>
  <c r="K17" i="4" s="1"/>
  <c r="M24" i="4" s="1"/>
  <c r="O20" i="4" s="1"/>
  <c r="O17" i="4" s="1"/>
  <c r="G6" i="5" s="1"/>
  <c r="C17" i="6"/>
</calcChain>
</file>

<file path=xl/sharedStrings.xml><?xml version="1.0" encoding="utf-8"?>
<sst xmlns="http://schemas.openxmlformats.org/spreadsheetml/2006/main" count="249" uniqueCount="140">
  <si>
    <t>FICHA DE INFORMACIÓN DE MEDICIÓN DE RUIDO</t>
  </si>
  <si>
    <t>IDENTIFICACIÓN DE LA FUENTE EMISORA DE RUIDO</t>
  </si>
  <si>
    <t>Nombre o razón social</t>
  </si>
  <si>
    <t>RUT</t>
  </si>
  <si>
    <t>Dirección</t>
  </si>
  <si>
    <t>Comuna</t>
  </si>
  <si>
    <t>Nombre de Zona de emplazamiento (según IPT vigente)</t>
  </si>
  <si>
    <t>Datum</t>
  </si>
  <si>
    <t>Huso</t>
  </si>
  <si>
    <t>Coordenada Norte</t>
  </si>
  <si>
    <t>Coordenada Este</t>
  </si>
  <si>
    <t>CARACTERIZACIÓN DE LA FUENTE EMISORA DE RUIDO</t>
  </si>
  <si>
    <t>Actividad Productiva</t>
  </si>
  <si>
    <t>Actividad Comercial</t>
  </si>
  <si>
    <t>Actividad Esparcimiento</t>
  </si>
  <si>
    <t>Actividad de Servicio</t>
  </si>
  <si>
    <t>Infraestructura Transporte</t>
  </si>
  <si>
    <t>Infraestructura Sanitaria</t>
  </si>
  <si>
    <t>Infraestructura Energética</t>
  </si>
  <si>
    <t>Faena Constructiva</t>
  </si>
  <si>
    <t>Otro (Especificar)</t>
  </si>
  <si>
    <t>INSTRUMENTAL DE MEDICIÓN</t>
  </si>
  <si>
    <t>Identificación sonómetro</t>
  </si>
  <si>
    <t>Marca</t>
  </si>
  <si>
    <t>Modelo</t>
  </si>
  <si>
    <t>N° serie</t>
  </si>
  <si>
    <t>Fecha de emisión Certificado de Calibración</t>
  </si>
  <si>
    <t>Número de Certificado de Calibración</t>
  </si>
  <si>
    <t>Identificación calibrador</t>
  </si>
  <si>
    <t>Ponderación en frecuencia</t>
  </si>
  <si>
    <t>Ponderación temporal</t>
  </si>
  <si>
    <t>Verificación de Calibración en Terreno</t>
  </si>
  <si>
    <t>Se deberá adjuntar Certificado de Calibración Periódica Vigente para ambos instrumentos.</t>
  </si>
  <si>
    <t>FICHA DE GEORREFERENCIACIÓN DE MEDICIÓN DE RUIDO</t>
  </si>
  <si>
    <t>Origen de la imagen Satelital</t>
  </si>
  <si>
    <t>Escala de la imagen Satelital</t>
  </si>
  <si>
    <t>LEYENDA DE CROQUIS O IMAGEN UTILIZADA</t>
  </si>
  <si>
    <t>Fuentes</t>
  </si>
  <si>
    <t>Receptores</t>
  </si>
  <si>
    <t>Símbolo</t>
  </si>
  <si>
    <t>Nombre</t>
  </si>
  <si>
    <t>Coordenadas</t>
  </si>
  <si>
    <t>N</t>
  </si>
  <si>
    <t>E</t>
  </si>
  <si>
    <t>Se podrán adjuntar fotografías, considerando como máximo una (1) por fuente y dos (2) por lugar de medición.</t>
  </si>
  <si>
    <t>IDENTIFICACIÓN DEL RECEPTOR</t>
  </si>
  <si>
    <t>Receptor N°</t>
  </si>
  <si>
    <t>Calle</t>
  </si>
  <si>
    <t>Número</t>
  </si>
  <si>
    <t>N° de Certificado de Informaciones Previas*</t>
  </si>
  <si>
    <t xml:space="preserve">Zonificación DS N° 38/11 MMA </t>
  </si>
  <si>
    <r>
      <t>*</t>
    </r>
    <r>
      <rPr>
        <i/>
        <sz val="9"/>
        <color theme="1"/>
        <rFont val="Calibri"/>
        <family val="2"/>
        <scheme val="minor"/>
      </rPr>
      <t>Adjuntar Certificado de Informaciones Previas (Si corresponde, según consideraciones de Art. 8°, D.S. N° 38/11 MMA)</t>
    </r>
  </si>
  <si>
    <t>CONDICIONES DE MEDICIÓN</t>
  </si>
  <si>
    <t>Fecha medición</t>
  </si>
  <si>
    <t>Hora inicio medición</t>
  </si>
  <si>
    <t>Hora término medición</t>
  </si>
  <si>
    <t>Periodo de medición</t>
  </si>
  <si>
    <t>Lugar de medición</t>
  </si>
  <si>
    <t>Descripción del lugar de medición</t>
  </si>
  <si>
    <t>Condiciones de ventana (en caso de medición interna)</t>
  </si>
  <si>
    <t>Identificación ruido de fondo</t>
  </si>
  <si>
    <t>Temperatura [°C]</t>
  </si>
  <si>
    <t>Humedad [%]</t>
  </si>
  <si>
    <t>Velocidad de viento [m/s]</t>
  </si>
  <si>
    <t>Nombre y firma profesional de terreno o Inspector Ambiental (IA)</t>
  </si>
  <si>
    <t>Institución, Empresa o Entidad Técnica de Fiscalización Ambiental (ETFA)</t>
  </si>
  <si>
    <t>Nota:
• Se deberá imprimir y completar esta página para cada receptor evaluado. 
• Se podrán incluir fotografías del punto donde se ubique el sonómetro para la realización de la medición.
• Los datos de Temperatura, Humedad Relativa y Velocidad de viento, corresponderá para mediciones realizadas en el exterior.</t>
  </si>
  <si>
    <t>FICHA DE MEDICIÓN DE NIVELES DE RUIDO</t>
  </si>
  <si>
    <t>REGISTRO DE MEDICIÓN DE RUIDO DE FUENTE EMISORA</t>
  </si>
  <si>
    <t>Identificación Receptor N°</t>
  </si>
  <si>
    <t>NPSeq</t>
  </si>
  <si>
    <t>NPSmin</t>
  </si>
  <si>
    <t>NPSmáx</t>
  </si>
  <si>
    <t>Punto 1</t>
  </si>
  <si>
    <t>Punto 2</t>
  </si>
  <si>
    <t>Punto 3</t>
  </si>
  <si>
    <t>REGISTRO DE RUIDO DE FONDO</t>
  </si>
  <si>
    <t>Ruido de fondo afecta la medición</t>
  </si>
  <si>
    <t>Fecha:</t>
  </si>
  <si>
    <t>Hora:</t>
  </si>
  <si>
    <t>5'</t>
  </si>
  <si>
    <t>10'</t>
  </si>
  <si>
    <t>15'</t>
  </si>
  <si>
    <t>20'</t>
  </si>
  <si>
    <t>25'</t>
  </si>
  <si>
    <t>30'</t>
  </si>
  <si>
    <t>Observaciones:</t>
  </si>
  <si>
    <t>FICHA DE EVALUACIÓN DE NIVELES DE RUIDO</t>
  </si>
  <si>
    <t>Información del Receptor</t>
  </si>
  <si>
    <t>Mayor</t>
  </si>
  <si>
    <t>Identificación del Receptor N°</t>
  </si>
  <si>
    <t>Indicar Condiciones</t>
  </si>
  <si>
    <t>NPSmáx - 5</t>
  </si>
  <si>
    <t>Medición</t>
  </si>
  <si>
    <t>Seleccione</t>
  </si>
  <si>
    <t>Ventana</t>
  </si>
  <si>
    <t>Modelación ISO 9613</t>
  </si>
  <si>
    <t>No</t>
  </si>
  <si>
    <t>Promedio(*)</t>
  </si>
  <si>
    <t>Suma</t>
  </si>
  <si>
    <t>Corrección ventana</t>
  </si>
  <si>
    <t>Corrección Ruido de fondo</t>
  </si>
  <si>
    <t>Diferencia</t>
  </si>
  <si>
    <t>NPSeq Ruido fondo(*)</t>
  </si>
  <si>
    <t>(*) Aproximar a números enteros</t>
  </si>
  <si>
    <t>TABLA DE EVALUACIÓN</t>
  </si>
  <si>
    <t>NPC [dBA]</t>
  </si>
  <si>
    <t>Ruido de Fondo [dBA]</t>
  </si>
  <si>
    <t>Zona DS N°38</t>
  </si>
  <si>
    <r>
      <t xml:space="preserve">Periodo </t>
    </r>
    <r>
      <rPr>
        <b/>
        <sz val="7"/>
        <color theme="1"/>
        <rFont val="Calibri"/>
        <family val="2"/>
        <scheme val="minor"/>
      </rPr>
      <t>(Diurno/Nocturno)</t>
    </r>
  </si>
  <si>
    <t>Límite [dBA]</t>
  </si>
  <si>
    <r>
      <t xml:space="preserve">Estado </t>
    </r>
    <r>
      <rPr>
        <b/>
        <sz val="7"/>
        <color theme="1"/>
        <rFont val="Calibri"/>
        <family val="2"/>
        <scheme val="minor"/>
      </rPr>
      <t>(Supera/No Supera)</t>
    </r>
  </si>
  <si>
    <t>OBSERVACIONES</t>
  </si>
  <si>
    <t>ANEXOS</t>
  </si>
  <si>
    <t>N°</t>
  </si>
  <si>
    <t>Descripción</t>
  </si>
  <si>
    <r>
      <t>RESPONSABLE DEL REPORTE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(Llenar sólo ETFA)</t>
    </r>
  </si>
  <si>
    <t>Fecha del reporte</t>
  </si>
  <si>
    <t>Nombre Representante Legal</t>
  </si>
  <si>
    <t>Firma Representante Legal</t>
  </si>
  <si>
    <t>Zonas</t>
  </si>
  <si>
    <t>Periodo</t>
  </si>
  <si>
    <t>Interior</t>
  </si>
  <si>
    <t>Abierta</t>
  </si>
  <si>
    <t>Si</t>
  </si>
  <si>
    <t>Exterior</t>
  </si>
  <si>
    <t>Cerrada</t>
  </si>
  <si>
    <t>Zona I</t>
  </si>
  <si>
    <t>Diurno</t>
  </si>
  <si>
    <t>No Aplica</t>
  </si>
  <si>
    <t>Zona II</t>
  </si>
  <si>
    <t>Nocturno</t>
  </si>
  <si>
    <t>Zona III</t>
  </si>
  <si>
    <t>Zona IV</t>
  </si>
  <si>
    <t>Zona Rural</t>
  </si>
  <si>
    <t>I</t>
  </si>
  <si>
    <t>II</t>
  </si>
  <si>
    <t>III</t>
  </si>
  <si>
    <t>IV</t>
  </si>
  <si>
    <t>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</si>
</sst>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Wingdings"/>
      <charset val="2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9"/>
      <color rgb="FFFF0000"/>
      <name val="Calibri"/>
      <family val="2"/>
      <scheme val="minor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Continuous" vertical="center"/>
    </xf>
    <xf numFmtId="0" fontId="0" fillId="2" borderId="1" xfId="0" applyFill="1" applyBorder="1" applyAlignment="1">
      <alignment horizontal="centerContinuous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Continuous" vertical="center"/>
    </xf>
    <xf numFmtId="0" fontId="4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Continuous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0" fillId="0" borderId="5" xfId="0" applyBorder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right"/>
    </xf>
    <xf numFmtId="0" fontId="1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0" fillId="0" borderId="7" xfId="0" applyBorder="1"/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1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0" fillId="0" borderId="7" xfId="0" applyBorder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left" vertical="center"/>
      <protection locked="0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4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8" fillId="3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left" wrapText="1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0" fillId="4" borderId="9" xfId="0" applyFill="1" applyBorder="1" applyAlignment="1" applyProtection="1">
      <alignment horizontal="justify" vertical="center" wrapText="1"/>
      <protection locked="0"/>
    </xf>
    <xf numFmtId="0" fontId="1" fillId="4" borderId="10" xfId="0" applyFont="1" applyFill="1" applyBorder="1" applyAlignment="1" applyProtection="1">
      <alignment horizontal="justify" vertical="center" wrapText="1"/>
      <protection locked="0"/>
    </xf>
    <xf numFmtId="0" fontId="1" fillId="4" borderId="11" xfId="0" applyFont="1" applyFill="1" applyBorder="1" applyAlignment="1" applyProtection="1">
      <alignment horizontal="justify" vertical="center" wrapText="1"/>
      <protection locked="0"/>
    </xf>
    <xf numFmtId="0" fontId="1" fillId="4" borderId="8" xfId="0" applyFont="1" applyFill="1" applyBorder="1" applyAlignment="1" applyProtection="1">
      <alignment horizontal="justify" vertical="center" wrapText="1"/>
      <protection locked="0"/>
    </xf>
    <xf numFmtId="0" fontId="1" fillId="4" borderId="0" xfId="0" applyFont="1" applyFill="1" applyAlignment="1" applyProtection="1">
      <alignment horizontal="justify" vertical="center" wrapText="1"/>
      <protection locked="0"/>
    </xf>
    <xf numFmtId="0" fontId="1" fillId="4" borderId="6" xfId="0" applyFont="1" applyFill="1" applyBorder="1" applyAlignment="1" applyProtection="1">
      <alignment horizontal="justify" vertical="center" wrapText="1"/>
      <protection locked="0"/>
    </xf>
    <xf numFmtId="0" fontId="1" fillId="4" borderId="12" xfId="0" applyFont="1" applyFill="1" applyBorder="1" applyAlignment="1" applyProtection="1">
      <alignment horizontal="justify" vertical="center" wrapText="1"/>
      <protection locked="0"/>
    </xf>
    <xf numFmtId="0" fontId="1" fillId="4" borderId="7" xfId="0" applyFont="1" applyFill="1" applyBorder="1" applyAlignment="1" applyProtection="1">
      <alignment horizontal="justify" vertical="center" wrapText="1"/>
      <protection locked="0"/>
    </xf>
    <xf numFmtId="0" fontId="1" fillId="4" borderId="13" xfId="0" applyFont="1" applyFill="1" applyBorder="1" applyAlignment="1" applyProtection="1">
      <alignment horizontal="justify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9" xfId="0" applyBorder="1" applyAlignment="1" applyProtection="1">
      <alignment horizontal="justify" vertical="center"/>
      <protection locked="0"/>
    </xf>
    <xf numFmtId="0" fontId="0" fillId="0" borderId="10" xfId="0" applyBorder="1" applyAlignment="1" applyProtection="1">
      <alignment horizontal="justify" vertical="center"/>
      <protection locked="0"/>
    </xf>
    <xf numFmtId="0" fontId="0" fillId="0" borderId="11" xfId="0" applyBorder="1" applyAlignment="1" applyProtection="1">
      <alignment horizontal="justify" vertical="center"/>
      <protection locked="0"/>
    </xf>
    <xf numFmtId="0" fontId="0" fillId="0" borderId="8" xfId="0" applyBorder="1" applyAlignment="1" applyProtection="1">
      <alignment horizontal="justify" vertical="center"/>
      <protection locked="0"/>
    </xf>
    <xf numFmtId="0" fontId="0" fillId="0" borderId="0" xfId="0" applyAlignment="1" applyProtection="1">
      <alignment horizontal="justify" vertical="center"/>
      <protection locked="0"/>
    </xf>
    <xf numFmtId="0" fontId="0" fillId="0" borderId="6" xfId="0" applyBorder="1" applyAlignment="1" applyProtection="1">
      <alignment horizontal="justify" vertical="center"/>
      <protection locked="0"/>
    </xf>
    <xf numFmtId="0" fontId="0" fillId="0" borderId="12" xfId="0" applyBorder="1" applyAlignment="1" applyProtection="1">
      <alignment horizontal="justify" vertical="center"/>
      <protection locked="0"/>
    </xf>
    <xf numFmtId="0" fontId="0" fillId="0" borderId="7" xfId="0" applyBorder="1" applyAlignment="1" applyProtection="1">
      <alignment horizontal="justify" vertical="center"/>
      <protection locked="0"/>
    </xf>
    <xf numFmtId="0" fontId="0" fillId="0" borderId="13" xfId="0" applyBorder="1" applyAlignment="1" applyProtection="1">
      <alignment horizontal="justify" vertical="center"/>
      <protection locked="0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14</xdr:row>
          <xdr:rowOff>47625</xdr:rowOff>
        </xdr:from>
        <xdr:to>
          <xdr:col>3</xdr:col>
          <xdr:colOff>200025</xdr:colOff>
          <xdr:row>14</xdr:row>
          <xdr:rowOff>276225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xmlns="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Industrial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15</xdr:row>
          <xdr:rowOff>38100</xdr:rowOff>
        </xdr:from>
        <xdr:to>
          <xdr:col>3</xdr:col>
          <xdr:colOff>190500</xdr:colOff>
          <xdr:row>15</xdr:row>
          <xdr:rowOff>266700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xmlns="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Restaurant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16</xdr:row>
          <xdr:rowOff>38100</xdr:rowOff>
        </xdr:from>
        <xdr:to>
          <xdr:col>3</xdr:col>
          <xdr:colOff>200025</xdr:colOff>
          <xdr:row>16</xdr:row>
          <xdr:rowOff>266700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xmlns="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Discoteca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17</xdr:row>
          <xdr:rowOff>38100</xdr:rowOff>
        </xdr:from>
        <xdr:to>
          <xdr:col>3</xdr:col>
          <xdr:colOff>190500</xdr:colOff>
          <xdr:row>17</xdr:row>
          <xdr:rowOff>266700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xmlns="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Religioso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18</xdr:row>
          <xdr:rowOff>38100</xdr:rowOff>
        </xdr:from>
        <xdr:to>
          <xdr:col>3</xdr:col>
          <xdr:colOff>190500</xdr:colOff>
          <xdr:row>18</xdr:row>
          <xdr:rowOff>266700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xmlns="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Terminal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19</xdr:row>
          <xdr:rowOff>47625</xdr:rowOff>
        </xdr:from>
        <xdr:to>
          <xdr:col>4</xdr:col>
          <xdr:colOff>0</xdr:colOff>
          <xdr:row>19</xdr:row>
          <xdr:rowOff>276225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xmlns="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Planta de Tratamiento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20</xdr:row>
          <xdr:rowOff>38100</xdr:rowOff>
        </xdr:from>
        <xdr:to>
          <xdr:col>3</xdr:col>
          <xdr:colOff>190500</xdr:colOff>
          <xdr:row>20</xdr:row>
          <xdr:rowOff>266700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xmlns="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Generadora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21</xdr:row>
          <xdr:rowOff>47625</xdr:rowOff>
        </xdr:from>
        <xdr:to>
          <xdr:col>3</xdr:col>
          <xdr:colOff>276225</xdr:colOff>
          <xdr:row>21</xdr:row>
          <xdr:rowOff>276225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xmlns="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Construcción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14</xdr:row>
          <xdr:rowOff>47625</xdr:rowOff>
        </xdr:from>
        <xdr:to>
          <xdr:col>5</xdr:col>
          <xdr:colOff>200025</xdr:colOff>
          <xdr:row>14</xdr:row>
          <xdr:rowOff>276225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xmlns="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Agrícola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15</xdr:row>
          <xdr:rowOff>47625</xdr:rowOff>
        </xdr:from>
        <xdr:to>
          <xdr:col>5</xdr:col>
          <xdr:colOff>447675</xdr:colOff>
          <xdr:row>15</xdr:row>
          <xdr:rowOff>276225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xmlns="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Taller Mecánico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16</xdr:row>
          <xdr:rowOff>47625</xdr:rowOff>
        </xdr:from>
        <xdr:to>
          <xdr:col>6</xdr:col>
          <xdr:colOff>0</xdr:colOff>
          <xdr:row>16</xdr:row>
          <xdr:rowOff>276225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xmlns="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Recinto Deportivo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17</xdr:row>
          <xdr:rowOff>47625</xdr:rowOff>
        </xdr:from>
        <xdr:to>
          <xdr:col>5</xdr:col>
          <xdr:colOff>200025</xdr:colOff>
          <xdr:row>17</xdr:row>
          <xdr:rowOff>276225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xmlns="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Salud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18</xdr:row>
          <xdr:rowOff>47625</xdr:rowOff>
        </xdr:from>
        <xdr:to>
          <xdr:col>6</xdr:col>
          <xdr:colOff>0</xdr:colOff>
          <xdr:row>18</xdr:row>
          <xdr:rowOff>276225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xmlns="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Taller de Transporte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19</xdr:row>
          <xdr:rowOff>47625</xdr:rowOff>
        </xdr:from>
        <xdr:to>
          <xdr:col>5</xdr:col>
          <xdr:colOff>533400</xdr:colOff>
          <xdr:row>19</xdr:row>
          <xdr:rowOff>276225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xmlns="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Relleno Sanitario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20</xdr:row>
          <xdr:rowOff>47625</xdr:rowOff>
        </xdr:from>
        <xdr:to>
          <xdr:col>6</xdr:col>
          <xdr:colOff>0</xdr:colOff>
          <xdr:row>20</xdr:row>
          <xdr:rowOff>276225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xmlns="" id="{00000000-0008-0000-00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Distribución Eléctrica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21</xdr:row>
          <xdr:rowOff>47625</xdr:rowOff>
        </xdr:from>
        <xdr:to>
          <xdr:col>5</xdr:col>
          <xdr:colOff>200025</xdr:colOff>
          <xdr:row>21</xdr:row>
          <xdr:rowOff>276225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xmlns="" id="{00000000-0008-0000-00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Demolición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14</xdr:row>
          <xdr:rowOff>47625</xdr:rowOff>
        </xdr:from>
        <xdr:to>
          <xdr:col>7</xdr:col>
          <xdr:colOff>200025</xdr:colOff>
          <xdr:row>14</xdr:row>
          <xdr:rowOff>276225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xmlns="" id="{00000000-0008-0000-00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Extracción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15</xdr:row>
          <xdr:rowOff>47625</xdr:rowOff>
        </xdr:from>
        <xdr:to>
          <xdr:col>7</xdr:col>
          <xdr:colOff>476250</xdr:colOff>
          <xdr:row>15</xdr:row>
          <xdr:rowOff>276225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xmlns="" id="{00000000-0008-0000-00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Local Comercial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16</xdr:row>
          <xdr:rowOff>47625</xdr:rowOff>
        </xdr:from>
        <xdr:to>
          <xdr:col>7</xdr:col>
          <xdr:colOff>200025</xdr:colOff>
          <xdr:row>16</xdr:row>
          <xdr:rowOff>276225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xmlns="" id="{00000000-0008-0000-00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Cultura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17</xdr:row>
          <xdr:rowOff>47625</xdr:rowOff>
        </xdr:from>
        <xdr:to>
          <xdr:col>7</xdr:col>
          <xdr:colOff>295275</xdr:colOff>
          <xdr:row>17</xdr:row>
          <xdr:rowOff>276225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xmlns="" id="{00000000-0008-0000-00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Comunitario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18</xdr:row>
          <xdr:rowOff>47625</xdr:rowOff>
        </xdr:from>
        <xdr:to>
          <xdr:col>7</xdr:col>
          <xdr:colOff>590550</xdr:colOff>
          <xdr:row>18</xdr:row>
          <xdr:rowOff>276225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xmlns="" id="{00000000-0008-0000-00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Estación Intermedia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18</xdr:row>
          <xdr:rowOff>295275</xdr:rowOff>
        </xdr:from>
        <xdr:to>
          <xdr:col>7</xdr:col>
          <xdr:colOff>466725</xdr:colOff>
          <xdr:row>20</xdr:row>
          <xdr:rowOff>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xmlns="" id="{00000000-0008-0000-00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Instalación de Distribución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20</xdr:row>
          <xdr:rowOff>47625</xdr:rowOff>
        </xdr:from>
        <xdr:to>
          <xdr:col>7</xdr:col>
          <xdr:colOff>400050</xdr:colOff>
          <xdr:row>20</xdr:row>
          <xdr:rowOff>276225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xmlns="" id="{00000000-0008-0000-00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Comunicaciones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21</xdr:row>
          <xdr:rowOff>47625</xdr:rowOff>
        </xdr:from>
        <xdr:to>
          <xdr:col>7</xdr:col>
          <xdr:colOff>200025</xdr:colOff>
          <xdr:row>21</xdr:row>
          <xdr:rowOff>276225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xmlns="" id="{00000000-0008-0000-00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Reparación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14</xdr:row>
          <xdr:rowOff>47625</xdr:rowOff>
        </xdr:from>
        <xdr:to>
          <xdr:col>9</xdr:col>
          <xdr:colOff>314325</xdr:colOff>
          <xdr:row>14</xdr:row>
          <xdr:rowOff>276225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xmlns="" id="{00000000-0008-0000-00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15</xdr:row>
          <xdr:rowOff>47625</xdr:rowOff>
        </xdr:from>
        <xdr:to>
          <xdr:col>9</xdr:col>
          <xdr:colOff>314325</xdr:colOff>
          <xdr:row>15</xdr:row>
          <xdr:rowOff>276225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xmlns="" id="{00000000-0008-0000-00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16</xdr:row>
          <xdr:rowOff>47625</xdr:rowOff>
        </xdr:from>
        <xdr:to>
          <xdr:col>9</xdr:col>
          <xdr:colOff>314325</xdr:colOff>
          <xdr:row>16</xdr:row>
          <xdr:rowOff>276225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xmlns="" id="{00000000-0008-0000-00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17</xdr:row>
          <xdr:rowOff>47625</xdr:rowOff>
        </xdr:from>
        <xdr:to>
          <xdr:col>9</xdr:col>
          <xdr:colOff>314325</xdr:colOff>
          <xdr:row>17</xdr:row>
          <xdr:rowOff>276225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xmlns="" id="{00000000-0008-0000-00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18</xdr:row>
          <xdr:rowOff>47625</xdr:rowOff>
        </xdr:from>
        <xdr:to>
          <xdr:col>9</xdr:col>
          <xdr:colOff>314325</xdr:colOff>
          <xdr:row>18</xdr:row>
          <xdr:rowOff>276225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xmlns="" id="{00000000-0008-0000-00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19</xdr:row>
          <xdr:rowOff>47625</xdr:rowOff>
        </xdr:from>
        <xdr:to>
          <xdr:col>9</xdr:col>
          <xdr:colOff>314325</xdr:colOff>
          <xdr:row>19</xdr:row>
          <xdr:rowOff>276225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xmlns="" id="{00000000-0008-0000-00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20</xdr:row>
          <xdr:rowOff>47625</xdr:rowOff>
        </xdr:from>
        <xdr:to>
          <xdr:col>9</xdr:col>
          <xdr:colOff>314325</xdr:colOff>
          <xdr:row>20</xdr:row>
          <xdr:rowOff>276225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xmlns="" id="{00000000-0008-0000-00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21</xdr:row>
          <xdr:rowOff>47625</xdr:rowOff>
        </xdr:from>
        <xdr:to>
          <xdr:col>9</xdr:col>
          <xdr:colOff>314325</xdr:colOff>
          <xdr:row>21</xdr:row>
          <xdr:rowOff>276225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xmlns="" id="{00000000-0008-0000-00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35</xdr:row>
          <xdr:rowOff>38100</xdr:rowOff>
        </xdr:from>
        <xdr:to>
          <xdr:col>4</xdr:col>
          <xdr:colOff>285750</xdr:colOff>
          <xdr:row>35</xdr:row>
          <xdr:rowOff>266700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xmlns="" id="{00000000-0008-0000-00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35</xdr:row>
          <xdr:rowOff>38100</xdr:rowOff>
        </xdr:from>
        <xdr:to>
          <xdr:col>8</xdr:col>
          <xdr:colOff>123825</xdr:colOff>
          <xdr:row>35</xdr:row>
          <xdr:rowOff>266700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xmlns="" id="{00000000-0008-0000-00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781050</xdr:colOff>
          <xdr:row>1</xdr:row>
          <xdr:rowOff>161925</xdr:rowOff>
        </xdr:from>
        <xdr:to>
          <xdr:col>3</xdr:col>
          <xdr:colOff>161925</xdr:colOff>
          <xdr:row>3</xdr:row>
          <xdr:rowOff>28575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xmlns="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Croquis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1</xdr:row>
          <xdr:rowOff>180975</xdr:rowOff>
        </xdr:from>
        <xdr:to>
          <xdr:col>7</xdr:col>
          <xdr:colOff>542925</xdr:colOff>
          <xdr:row>3</xdr:row>
          <xdr:rowOff>9525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xmlns="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Imagen Satelital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23</xdr:row>
          <xdr:rowOff>114300</xdr:rowOff>
        </xdr:from>
        <xdr:to>
          <xdr:col>3</xdr:col>
          <xdr:colOff>495300</xdr:colOff>
          <xdr:row>23</xdr:row>
          <xdr:rowOff>333375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xmlns="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Ventana Abierta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742950</xdr:colOff>
          <xdr:row>23</xdr:row>
          <xdr:rowOff>104775</xdr:rowOff>
        </xdr:from>
        <xdr:to>
          <xdr:col>5</xdr:col>
          <xdr:colOff>762000</xdr:colOff>
          <xdr:row>23</xdr:row>
          <xdr:rowOff>323850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xmlns="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Ventana Cerrada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19050</xdr:rowOff>
        </xdr:from>
        <xdr:to>
          <xdr:col>3</xdr:col>
          <xdr:colOff>428625</xdr:colOff>
          <xdr:row>20</xdr:row>
          <xdr:rowOff>180975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xmlns="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7:00 a 21:00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752475</xdr:colOff>
          <xdr:row>20</xdr:row>
          <xdr:rowOff>19050</xdr:rowOff>
        </xdr:from>
        <xdr:to>
          <xdr:col>5</xdr:col>
          <xdr:colOff>733425</xdr:colOff>
          <xdr:row>20</xdr:row>
          <xdr:rowOff>180975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xmlns="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21:00 a 7:00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21</xdr:row>
          <xdr:rowOff>19050</xdr:rowOff>
        </xdr:from>
        <xdr:to>
          <xdr:col>3</xdr:col>
          <xdr:colOff>514350</xdr:colOff>
          <xdr:row>21</xdr:row>
          <xdr:rowOff>180975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xmlns="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Interna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752475</xdr:colOff>
          <xdr:row>21</xdr:row>
          <xdr:rowOff>19050</xdr:rowOff>
        </xdr:from>
        <xdr:to>
          <xdr:col>5</xdr:col>
          <xdr:colOff>819150</xdr:colOff>
          <xdr:row>21</xdr:row>
          <xdr:rowOff>180975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xmlns="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Externa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12</xdr:row>
          <xdr:rowOff>76200</xdr:rowOff>
        </xdr:from>
        <xdr:to>
          <xdr:col>2</xdr:col>
          <xdr:colOff>752475</xdr:colOff>
          <xdr:row>12</xdr:row>
          <xdr:rowOff>285750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xmlns="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12</xdr:row>
          <xdr:rowOff>76200</xdr:rowOff>
        </xdr:from>
        <xdr:to>
          <xdr:col>3</xdr:col>
          <xdr:colOff>723900</xdr:colOff>
          <xdr:row>12</xdr:row>
          <xdr:rowOff>285750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xmlns="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76200</xdr:rowOff>
        </xdr:from>
        <xdr:to>
          <xdr:col>4</xdr:col>
          <xdr:colOff>714375</xdr:colOff>
          <xdr:row>12</xdr:row>
          <xdr:rowOff>285750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xmlns="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12</xdr:row>
          <xdr:rowOff>76200</xdr:rowOff>
        </xdr:from>
        <xdr:to>
          <xdr:col>5</xdr:col>
          <xdr:colOff>733425</xdr:colOff>
          <xdr:row>12</xdr:row>
          <xdr:rowOff>285750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xmlns="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66675</xdr:rowOff>
        </xdr:from>
        <xdr:to>
          <xdr:col>6</xdr:col>
          <xdr:colOff>790575</xdr:colOff>
          <xdr:row>12</xdr:row>
          <xdr:rowOff>276225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xmlns="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Rural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48816</xdr:colOff>
      <xdr:row>10</xdr:row>
      <xdr:rowOff>138800</xdr:rowOff>
    </xdr:from>
    <xdr:to>
      <xdr:col>2</xdr:col>
      <xdr:colOff>624816</xdr:colOff>
      <xdr:row>10</xdr:row>
      <xdr:rowOff>139302</xdr:rowOff>
    </xdr:to>
    <xdr:cxnSp macro="">
      <xdr:nvCxnSpPr>
        <xdr:cNvPr id="3" name="2 Conector recto de flecha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CxnSpPr/>
      </xdr:nvCxnSpPr>
      <xdr:spPr>
        <a:xfrm flipV="1">
          <a:off x="2120504" y="2031894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57338</xdr:colOff>
      <xdr:row>12</xdr:row>
      <xdr:rowOff>148827</xdr:rowOff>
    </xdr:from>
    <xdr:to>
      <xdr:col>2</xdr:col>
      <xdr:colOff>633338</xdr:colOff>
      <xdr:row>12</xdr:row>
      <xdr:rowOff>149329</xdr:rowOff>
    </xdr:to>
    <xdr:cxnSp macro="">
      <xdr:nvCxnSpPr>
        <xdr:cNvPr id="6" name="5 Conector recto de flecha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CxnSpPr/>
      </xdr:nvCxnSpPr>
      <xdr:spPr>
        <a:xfrm flipV="1">
          <a:off x="2129026" y="239315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66550</xdr:colOff>
      <xdr:row>14</xdr:row>
      <xdr:rowOff>145819</xdr:rowOff>
    </xdr:from>
    <xdr:to>
      <xdr:col>2</xdr:col>
      <xdr:colOff>642550</xdr:colOff>
      <xdr:row>14</xdr:row>
      <xdr:rowOff>146321</xdr:rowOff>
    </xdr:to>
    <xdr:cxnSp macro="">
      <xdr:nvCxnSpPr>
        <xdr:cNvPr id="7" name="6 Conector recto de flecha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CxnSpPr/>
      </xdr:nvCxnSpPr>
      <xdr:spPr>
        <a:xfrm flipV="1">
          <a:off x="2138238" y="2741382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50916</xdr:colOff>
      <xdr:row>10</xdr:row>
      <xdr:rowOff>107635</xdr:rowOff>
    </xdr:from>
    <xdr:to>
      <xdr:col>4</xdr:col>
      <xdr:colOff>626916</xdr:colOff>
      <xdr:row>10</xdr:row>
      <xdr:rowOff>108137</xdr:rowOff>
    </xdr:to>
    <xdr:cxnSp macro="">
      <xdr:nvCxnSpPr>
        <xdr:cNvPr id="8" name="7 Conector recto de flecha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CxnSpPr/>
      </xdr:nvCxnSpPr>
      <xdr:spPr>
        <a:xfrm flipV="1">
          <a:off x="3479916" y="2000729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59438</xdr:colOff>
      <xdr:row>12</xdr:row>
      <xdr:rowOff>117662</xdr:rowOff>
    </xdr:from>
    <xdr:to>
      <xdr:col>4</xdr:col>
      <xdr:colOff>635438</xdr:colOff>
      <xdr:row>12</xdr:row>
      <xdr:rowOff>118164</xdr:rowOff>
    </xdr:to>
    <xdr:cxnSp macro="">
      <xdr:nvCxnSpPr>
        <xdr:cNvPr id="9" name="8 Conector recto de flecha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CxnSpPr/>
      </xdr:nvCxnSpPr>
      <xdr:spPr>
        <a:xfrm flipV="1">
          <a:off x="3488438" y="2361990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74603</xdr:colOff>
      <xdr:row>14</xdr:row>
      <xdr:rowOff>114654</xdr:rowOff>
    </xdr:from>
    <xdr:to>
      <xdr:col>4</xdr:col>
      <xdr:colOff>650603</xdr:colOff>
      <xdr:row>14</xdr:row>
      <xdr:rowOff>115156</xdr:rowOff>
    </xdr:to>
    <xdr:cxnSp macro="">
      <xdr:nvCxnSpPr>
        <xdr:cNvPr id="10" name="9 Conector recto de flecha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CxnSpPr/>
      </xdr:nvCxnSpPr>
      <xdr:spPr>
        <a:xfrm flipV="1">
          <a:off x="3503603" y="271021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54769</xdr:colOff>
      <xdr:row>18</xdr:row>
      <xdr:rowOff>138800</xdr:rowOff>
    </xdr:from>
    <xdr:to>
      <xdr:col>2</xdr:col>
      <xdr:colOff>630769</xdr:colOff>
      <xdr:row>18</xdr:row>
      <xdr:rowOff>139302</xdr:rowOff>
    </xdr:to>
    <xdr:cxnSp macro="">
      <xdr:nvCxnSpPr>
        <xdr:cNvPr id="11" name="10 Conector recto de flecha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CxnSpPr/>
      </xdr:nvCxnSpPr>
      <xdr:spPr>
        <a:xfrm flipV="1">
          <a:off x="2126457" y="346659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63291</xdr:colOff>
      <xdr:row>20</xdr:row>
      <xdr:rowOff>148827</xdr:rowOff>
    </xdr:from>
    <xdr:to>
      <xdr:col>2</xdr:col>
      <xdr:colOff>639291</xdr:colOff>
      <xdr:row>20</xdr:row>
      <xdr:rowOff>149329</xdr:rowOff>
    </xdr:to>
    <xdr:cxnSp macro="">
      <xdr:nvCxnSpPr>
        <xdr:cNvPr id="12" name="11 Conector recto de flecha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CxnSpPr/>
      </xdr:nvCxnSpPr>
      <xdr:spPr>
        <a:xfrm flipV="1">
          <a:off x="2134979" y="3827858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72503</xdr:colOff>
      <xdr:row>22</xdr:row>
      <xdr:rowOff>145819</xdr:rowOff>
    </xdr:from>
    <xdr:to>
      <xdr:col>2</xdr:col>
      <xdr:colOff>648503</xdr:colOff>
      <xdr:row>22</xdr:row>
      <xdr:rowOff>146321</xdr:rowOff>
    </xdr:to>
    <xdr:cxnSp macro="">
      <xdr:nvCxnSpPr>
        <xdr:cNvPr id="13" name="12 Conector recto de flecha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CxnSpPr/>
      </xdr:nvCxnSpPr>
      <xdr:spPr>
        <a:xfrm flipV="1">
          <a:off x="2144191" y="417608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62122</xdr:colOff>
      <xdr:row>18</xdr:row>
      <xdr:rowOff>144753</xdr:rowOff>
    </xdr:from>
    <xdr:to>
      <xdr:col>4</xdr:col>
      <xdr:colOff>638122</xdr:colOff>
      <xdr:row>18</xdr:row>
      <xdr:rowOff>145255</xdr:rowOff>
    </xdr:to>
    <xdr:cxnSp macro="">
      <xdr:nvCxnSpPr>
        <xdr:cNvPr id="14" name="13 Conector recto de flecha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CxnSpPr/>
      </xdr:nvCxnSpPr>
      <xdr:spPr>
        <a:xfrm flipV="1">
          <a:off x="3491122" y="3472550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70644</xdr:colOff>
      <xdr:row>20</xdr:row>
      <xdr:rowOff>154780</xdr:rowOff>
    </xdr:from>
    <xdr:to>
      <xdr:col>4</xdr:col>
      <xdr:colOff>646644</xdr:colOff>
      <xdr:row>20</xdr:row>
      <xdr:rowOff>155282</xdr:rowOff>
    </xdr:to>
    <xdr:cxnSp macro="">
      <xdr:nvCxnSpPr>
        <xdr:cNvPr id="15" name="14 Conector recto de flecha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CxnSpPr/>
      </xdr:nvCxnSpPr>
      <xdr:spPr>
        <a:xfrm flipV="1">
          <a:off x="3499644" y="3833811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79856</xdr:colOff>
      <xdr:row>22</xdr:row>
      <xdr:rowOff>148828</xdr:rowOff>
    </xdr:from>
    <xdr:to>
      <xdr:col>4</xdr:col>
      <xdr:colOff>655856</xdr:colOff>
      <xdr:row>22</xdr:row>
      <xdr:rowOff>152274</xdr:rowOff>
    </xdr:to>
    <xdr:cxnSp macro="">
      <xdr:nvCxnSpPr>
        <xdr:cNvPr id="16" name="15 Conector recto de flecha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CxnSpPr/>
      </xdr:nvCxnSpPr>
      <xdr:spPr>
        <a:xfrm flipV="1">
          <a:off x="3508856" y="4179094"/>
          <a:ext cx="576000" cy="344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54769</xdr:colOff>
      <xdr:row>26</xdr:row>
      <xdr:rowOff>126894</xdr:rowOff>
    </xdr:from>
    <xdr:to>
      <xdr:col>2</xdr:col>
      <xdr:colOff>630769</xdr:colOff>
      <xdr:row>26</xdr:row>
      <xdr:rowOff>127396</xdr:rowOff>
    </xdr:to>
    <xdr:cxnSp macro="">
      <xdr:nvCxnSpPr>
        <xdr:cNvPr id="17" name="16 Conector recto de flecha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CxnSpPr/>
      </xdr:nvCxnSpPr>
      <xdr:spPr>
        <a:xfrm flipV="1">
          <a:off x="2126457" y="4889394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63291</xdr:colOff>
      <xdr:row>28</xdr:row>
      <xdr:rowOff>136921</xdr:rowOff>
    </xdr:from>
    <xdr:to>
      <xdr:col>2</xdr:col>
      <xdr:colOff>639291</xdr:colOff>
      <xdr:row>28</xdr:row>
      <xdr:rowOff>137423</xdr:rowOff>
    </xdr:to>
    <xdr:cxnSp macro="">
      <xdr:nvCxnSpPr>
        <xdr:cNvPr id="18" name="17 Conector recto de flecha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CxnSpPr/>
      </xdr:nvCxnSpPr>
      <xdr:spPr>
        <a:xfrm flipV="1">
          <a:off x="2134979" y="525065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78456</xdr:colOff>
      <xdr:row>30</xdr:row>
      <xdr:rowOff>133913</xdr:rowOff>
    </xdr:from>
    <xdr:to>
      <xdr:col>2</xdr:col>
      <xdr:colOff>654456</xdr:colOff>
      <xdr:row>30</xdr:row>
      <xdr:rowOff>134415</xdr:rowOff>
    </xdr:to>
    <xdr:cxnSp macro="">
      <xdr:nvCxnSpPr>
        <xdr:cNvPr id="19" name="18 Conector recto de flecha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CxnSpPr/>
      </xdr:nvCxnSpPr>
      <xdr:spPr>
        <a:xfrm flipV="1">
          <a:off x="2150144" y="5598882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30957</xdr:colOff>
      <xdr:row>26</xdr:row>
      <xdr:rowOff>132847</xdr:rowOff>
    </xdr:from>
    <xdr:to>
      <xdr:col>4</xdr:col>
      <xdr:colOff>606957</xdr:colOff>
      <xdr:row>26</xdr:row>
      <xdr:rowOff>133349</xdr:rowOff>
    </xdr:to>
    <xdr:cxnSp macro="">
      <xdr:nvCxnSpPr>
        <xdr:cNvPr id="20" name="19 Conector recto de flecha">
          <a:extLst>
            <a:ext uri="{FF2B5EF4-FFF2-40B4-BE49-F238E27FC236}">
              <a16:creationId xmlns:a16="http://schemas.microsoft.com/office/drawing/2014/main" xmlns="" id="{00000000-0008-0000-0300-000014000000}"/>
            </a:ext>
          </a:extLst>
        </xdr:cNvPr>
        <xdr:cNvCxnSpPr/>
      </xdr:nvCxnSpPr>
      <xdr:spPr>
        <a:xfrm flipV="1">
          <a:off x="3459957" y="489534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39479</xdr:colOff>
      <xdr:row>28</xdr:row>
      <xdr:rowOff>142874</xdr:rowOff>
    </xdr:from>
    <xdr:to>
      <xdr:col>4</xdr:col>
      <xdr:colOff>615479</xdr:colOff>
      <xdr:row>28</xdr:row>
      <xdr:rowOff>143376</xdr:rowOff>
    </xdr:to>
    <xdr:cxnSp macro="">
      <xdr:nvCxnSpPr>
        <xdr:cNvPr id="21" name="20 Conector recto de flecha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CxnSpPr/>
      </xdr:nvCxnSpPr>
      <xdr:spPr>
        <a:xfrm flipV="1">
          <a:off x="3468479" y="5256608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54644</xdr:colOff>
      <xdr:row>30</xdr:row>
      <xdr:rowOff>136922</xdr:rowOff>
    </xdr:from>
    <xdr:to>
      <xdr:col>4</xdr:col>
      <xdr:colOff>630644</xdr:colOff>
      <xdr:row>30</xdr:row>
      <xdr:rowOff>140368</xdr:rowOff>
    </xdr:to>
    <xdr:cxnSp macro="">
      <xdr:nvCxnSpPr>
        <xdr:cNvPr id="22" name="21 Conector recto de flecha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CxnSpPr/>
      </xdr:nvCxnSpPr>
      <xdr:spPr>
        <a:xfrm flipV="1">
          <a:off x="3483644" y="5601891"/>
          <a:ext cx="576000" cy="344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4</xdr:row>
          <xdr:rowOff>228600</xdr:rowOff>
        </xdr:from>
        <xdr:to>
          <xdr:col>2</xdr:col>
          <xdr:colOff>0</xdr:colOff>
          <xdr:row>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3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Interna (tres puntos)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4</xdr:row>
          <xdr:rowOff>228600</xdr:rowOff>
        </xdr:from>
        <xdr:to>
          <xdr:col>6</xdr:col>
          <xdr:colOff>476250</xdr:colOff>
          <xdr:row>6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3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externa (un punto)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35</xdr:row>
          <xdr:rowOff>76200</xdr:rowOff>
        </xdr:from>
        <xdr:to>
          <xdr:col>2</xdr:col>
          <xdr:colOff>561975</xdr:colOff>
          <xdr:row>35</xdr:row>
          <xdr:rowOff>285750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3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542925</xdr:colOff>
          <xdr:row>35</xdr:row>
          <xdr:rowOff>66675</xdr:rowOff>
        </xdr:from>
        <xdr:to>
          <xdr:col>6</xdr:col>
          <xdr:colOff>304800</xdr:colOff>
          <xdr:row>35</xdr:row>
          <xdr:rowOff>285750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3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4</xdr:row>
      <xdr:rowOff>127000</xdr:rowOff>
    </xdr:from>
    <xdr:to>
      <xdr:col>5</xdr:col>
      <xdr:colOff>215793</xdr:colOff>
      <xdr:row>4</xdr:row>
      <xdr:rowOff>127793</xdr:rowOff>
    </xdr:to>
    <xdr:cxnSp macro="">
      <xdr:nvCxnSpPr>
        <xdr:cNvPr id="2" name="1 Conector recto de flecha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CxnSpPr/>
      </xdr:nvCxnSpPr>
      <xdr:spPr>
        <a:xfrm>
          <a:off x="1558925" y="1012825"/>
          <a:ext cx="923818" cy="793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130786</xdr:rowOff>
    </xdr:from>
    <xdr:to>
      <xdr:col>4</xdr:col>
      <xdr:colOff>0</xdr:colOff>
      <xdr:row>5</xdr:row>
      <xdr:rowOff>133167</xdr:rowOff>
    </xdr:to>
    <xdr:cxnSp macro="">
      <xdr:nvCxnSpPr>
        <xdr:cNvPr id="3" name="2 Conector recto de flecha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CxnSpPr/>
      </xdr:nvCxnSpPr>
      <xdr:spPr>
        <a:xfrm>
          <a:off x="1552575" y="1283311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533401</xdr:colOff>
      <xdr:row>13</xdr:row>
      <xdr:rowOff>0</xdr:rowOff>
    </xdr:from>
    <xdr:to>
      <xdr:col>1</xdr:col>
      <xdr:colOff>95251</xdr:colOff>
      <xdr:row>20</xdr:row>
      <xdr:rowOff>269722</xdr:rowOff>
    </xdr:to>
    <xdr:sp macro="" textlink="">
      <xdr:nvSpPr>
        <xdr:cNvPr id="6" name="5 Abrir llave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/>
      </xdr:nvSpPr>
      <xdr:spPr>
        <a:xfrm>
          <a:off x="533401" y="2695575"/>
          <a:ext cx="114300" cy="17460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3</xdr:col>
      <xdr:colOff>7327</xdr:colOff>
      <xdr:row>7</xdr:row>
      <xdr:rowOff>124558</xdr:rowOff>
    </xdr:from>
    <xdr:to>
      <xdr:col>5</xdr:col>
      <xdr:colOff>230386</xdr:colOff>
      <xdr:row>7</xdr:row>
      <xdr:rowOff>124558</xdr:rowOff>
    </xdr:to>
    <xdr:cxnSp macro="">
      <xdr:nvCxnSpPr>
        <xdr:cNvPr id="8" name="7 Conector recto de flecha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CxnSpPr/>
      </xdr:nvCxnSpPr>
      <xdr:spPr>
        <a:xfrm flipV="1">
          <a:off x="1559902" y="1743808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7325</xdr:colOff>
      <xdr:row>10</xdr:row>
      <xdr:rowOff>117232</xdr:rowOff>
    </xdr:from>
    <xdr:to>
      <xdr:col>5</xdr:col>
      <xdr:colOff>230384</xdr:colOff>
      <xdr:row>10</xdr:row>
      <xdr:rowOff>117232</xdr:rowOff>
    </xdr:to>
    <xdr:cxnSp macro="">
      <xdr:nvCxnSpPr>
        <xdr:cNvPr id="9" name="8 Conector recto de flecha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CxnSpPr/>
      </xdr:nvCxnSpPr>
      <xdr:spPr>
        <a:xfrm flipV="1">
          <a:off x="1559900" y="2469907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131886</xdr:rowOff>
    </xdr:from>
    <xdr:to>
      <xdr:col>5</xdr:col>
      <xdr:colOff>223059</xdr:colOff>
      <xdr:row>13</xdr:row>
      <xdr:rowOff>131886</xdr:rowOff>
    </xdr:to>
    <xdr:cxnSp macro="">
      <xdr:nvCxnSpPr>
        <xdr:cNvPr id="10" name="9 Conector recto de flecha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CxnSpPr/>
      </xdr:nvCxnSpPr>
      <xdr:spPr>
        <a:xfrm flipV="1">
          <a:off x="1552575" y="3217986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124559</xdr:rowOff>
    </xdr:from>
    <xdr:to>
      <xdr:col>5</xdr:col>
      <xdr:colOff>223059</xdr:colOff>
      <xdr:row>16</xdr:row>
      <xdr:rowOff>124559</xdr:rowOff>
    </xdr:to>
    <xdr:cxnSp macro="">
      <xdr:nvCxnSpPr>
        <xdr:cNvPr id="11" name="10 Conector recto de flecha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CxnSpPr/>
      </xdr:nvCxnSpPr>
      <xdr:spPr>
        <a:xfrm flipV="1">
          <a:off x="1552575" y="3944084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124559</xdr:rowOff>
    </xdr:from>
    <xdr:to>
      <xdr:col>5</xdr:col>
      <xdr:colOff>223059</xdr:colOff>
      <xdr:row>19</xdr:row>
      <xdr:rowOff>124559</xdr:rowOff>
    </xdr:to>
    <xdr:cxnSp macro="">
      <xdr:nvCxnSpPr>
        <xdr:cNvPr id="12" name="11 Conector recto de flecha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CxnSpPr/>
      </xdr:nvCxnSpPr>
      <xdr:spPr>
        <a:xfrm flipV="1">
          <a:off x="1552575" y="4677509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117232</xdr:rowOff>
    </xdr:from>
    <xdr:to>
      <xdr:col>5</xdr:col>
      <xdr:colOff>223059</xdr:colOff>
      <xdr:row>22</xdr:row>
      <xdr:rowOff>117232</xdr:rowOff>
    </xdr:to>
    <xdr:cxnSp macro="">
      <xdr:nvCxnSpPr>
        <xdr:cNvPr id="13" name="12 Conector recto de flecha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CxnSpPr/>
      </xdr:nvCxnSpPr>
      <xdr:spPr>
        <a:xfrm flipV="1">
          <a:off x="1552575" y="5413132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124559</xdr:rowOff>
    </xdr:from>
    <xdr:to>
      <xdr:col>5</xdr:col>
      <xdr:colOff>223059</xdr:colOff>
      <xdr:row>25</xdr:row>
      <xdr:rowOff>124559</xdr:rowOff>
    </xdr:to>
    <xdr:cxnSp macro="">
      <xdr:nvCxnSpPr>
        <xdr:cNvPr id="14" name="13 Conector recto de flecha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CxnSpPr/>
      </xdr:nvCxnSpPr>
      <xdr:spPr>
        <a:xfrm flipV="1">
          <a:off x="1552575" y="6153884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124559</xdr:rowOff>
    </xdr:from>
    <xdr:to>
      <xdr:col>5</xdr:col>
      <xdr:colOff>223059</xdr:colOff>
      <xdr:row>28</xdr:row>
      <xdr:rowOff>124559</xdr:rowOff>
    </xdr:to>
    <xdr:cxnSp macro="">
      <xdr:nvCxnSpPr>
        <xdr:cNvPr id="15" name="14 Conector recto de flecha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CxnSpPr/>
      </xdr:nvCxnSpPr>
      <xdr:spPr>
        <a:xfrm flipV="1">
          <a:off x="1552575" y="6992084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</xdr:row>
      <xdr:rowOff>124559</xdr:rowOff>
    </xdr:from>
    <xdr:to>
      <xdr:col>4</xdr:col>
      <xdr:colOff>0</xdr:colOff>
      <xdr:row>8</xdr:row>
      <xdr:rowOff>126940</xdr:rowOff>
    </xdr:to>
    <xdr:cxnSp macro="">
      <xdr:nvCxnSpPr>
        <xdr:cNvPr id="16" name="15 Conector recto de flecha">
          <a:extLst>
            <a:ext uri="{FF2B5EF4-FFF2-40B4-BE49-F238E27FC236}">
              <a16:creationId xmlns:a16="http://schemas.microsoft.com/office/drawing/2014/main" xmlns="" id="{00000000-0008-0000-0400-000010000000}"/>
            </a:ext>
          </a:extLst>
        </xdr:cNvPr>
        <xdr:cNvCxnSpPr/>
      </xdr:nvCxnSpPr>
      <xdr:spPr>
        <a:xfrm>
          <a:off x="1552575" y="2010509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</xdr:row>
      <xdr:rowOff>124559</xdr:rowOff>
    </xdr:from>
    <xdr:to>
      <xdr:col>4</xdr:col>
      <xdr:colOff>0</xdr:colOff>
      <xdr:row>11</xdr:row>
      <xdr:rowOff>126940</xdr:rowOff>
    </xdr:to>
    <xdr:cxnSp macro="">
      <xdr:nvCxnSpPr>
        <xdr:cNvPr id="17" name="16 Conector recto de flecha">
          <a:extLst>
            <a:ext uri="{FF2B5EF4-FFF2-40B4-BE49-F238E27FC236}">
              <a16:creationId xmlns:a16="http://schemas.microsoft.com/office/drawing/2014/main" xmlns="" id="{00000000-0008-0000-0400-000011000000}"/>
            </a:ext>
          </a:extLst>
        </xdr:cNvPr>
        <xdr:cNvCxnSpPr/>
      </xdr:nvCxnSpPr>
      <xdr:spPr>
        <a:xfrm>
          <a:off x="1552575" y="274393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14</xdr:row>
      <xdr:rowOff>117232</xdr:rowOff>
    </xdr:from>
    <xdr:to>
      <xdr:col>4</xdr:col>
      <xdr:colOff>0</xdr:colOff>
      <xdr:row>14</xdr:row>
      <xdr:rowOff>119613</xdr:rowOff>
    </xdr:to>
    <xdr:cxnSp macro="">
      <xdr:nvCxnSpPr>
        <xdr:cNvPr id="18" name="17 Conector recto de flecha">
          <a:extLst>
            <a:ext uri="{FF2B5EF4-FFF2-40B4-BE49-F238E27FC236}">
              <a16:creationId xmlns:a16="http://schemas.microsoft.com/office/drawing/2014/main" xmlns="" id="{00000000-0008-0000-0400-000012000000}"/>
            </a:ext>
          </a:extLst>
        </xdr:cNvPr>
        <xdr:cNvCxnSpPr/>
      </xdr:nvCxnSpPr>
      <xdr:spPr>
        <a:xfrm>
          <a:off x="1552575" y="3470032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17</xdr:row>
      <xdr:rowOff>124559</xdr:rowOff>
    </xdr:from>
    <xdr:to>
      <xdr:col>4</xdr:col>
      <xdr:colOff>0</xdr:colOff>
      <xdr:row>17</xdr:row>
      <xdr:rowOff>126940</xdr:rowOff>
    </xdr:to>
    <xdr:cxnSp macro="">
      <xdr:nvCxnSpPr>
        <xdr:cNvPr id="19" name="18 Conector recto de flecha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CxnSpPr/>
      </xdr:nvCxnSpPr>
      <xdr:spPr>
        <a:xfrm>
          <a:off x="1552575" y="421078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131886</xdr:rowOff>
    </xdr:from>
    <xdr:to>
      <xdr:col>4</xdr:col>
      <xdr:colOff>0</xdr:colOff>
      <xdr:row>20</xdr:row>
      <xdr:rowOff>134267</xdr:rowOff>
    </xdr:to>
    <xdr:cxnSp macro="">
      <xdr:nvCxnSpPr>
        <xdr:cNvPr id="20" name="19 Conector recto de flecha">
          <a:extLst>
            <a:ext uri="{FF2B5EF4-FFF2-40B4-BE49-F238E27FC236}">
              <a16:creationId xmlns:a16="http://schemas.microsoft.com/office/drawing/2014/main" xmlns="" id="{00000000-0008-0000-0400-000014000000}"/>
            </a:ext>
          </a:extLst>
        </xdr:cNvPr>
        <xdr:cNvCxnSpPr/>
      </xdr:nvCxnSpPr>
      <xdr:spPr>
        <a:xfrm>
          <a:off x="1552575" y="4951536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23</xdr:row>
      <xdr:rowOff>124559</xdr:rowOff>
    </xdr:from>
    <xdr:to>
      <xdr:col>4</xdr:col>
      <xdr:colOff>0</xdr:colOff>
      <xdr:row>23</xdr:row>
      <xdr:rowOff>126940</xdr:rowOff>
    </xdr:to>
    <xdr:cxnSp macro="">
      <xdr:nvCxnSpPr>
        <xdr:cNvPr id="21" name="20 Conector recto de flecha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CxnSpPr/>
      </xdr:nvCxnSpPr>
      <xdr:spPr>
        <a:xfrm>
          <a:off x="1552575" y="5687159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26</xdr:row>
      <xdr:rowOff>124559</xdr:rowOff>
    </xdr:from>
    <xdr:to>
      <xdr:col>4</xdr:col>
      <xdr:colOff>0</xdr:colOff>
      <xdr:row>26</xdr:row>
      <xdr:rowOff>126940</xdr:rowOff>
    </xdr:to>
    <xdr:cxnSp macro="">
      <xdr:nvCxnSpPr>
        <xdr:cNvPr id="22" name="21 Conector recto de flecha">
          <a:extLst>
            <a:ext uri="{FF2B5EF4-FFF2-40B4-BE49-F238E27FC236}">
              <a16:creationId xmlns:a16="http://schemas.microsoft.com/office/drawing/2014/main" xmlns="" id="{00000000-0008-0000-0400-000016000000}"/>
            </a:ext>
          </a:extLst>
        </xdr:cNvPr>
        <xdr:cNvCxnSpPr/>
      </xdr:nvCxnSpPr>
      <xdr:spPr>
        <a:xfrm>
          <a:off x="1552575" y="642058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29</xdr:row>
      <xdr:rowOff>124559</xdr:rowOff>
    </xdr:from>
    <xdr:to>
      <xdr:col>4</xdr:col>
      <xdr:colOff>0</xdr:colOff>
      <xdr:row>29</xdr:row>
      <xdr:rowOff>126940</xdr:rowOff>
    </xdr:to>
    <xdr:cxnSp macro="">
      <xdr:nvCxnSpPr>
        <xdr:cNvPr id="23" name="22 Conector recto de flecha">
          <a:extLst>
            <a:ext uri="{FF2B5EF4-FFF2-40B4-BE49-F238E27FC236}">
              <a16:creationId xmlns:a16="http://schemas.microsoft.com/office/drawing/2014/main" xmlns="" id="{00000000-0008-0000-0400-000017000000}"/>
            </a:ext>
          </a:extLst>
        </xdr:cNvPr>
        <xdr:cNvCxnSpPr/>
      </xdr:nvCxnSpPr>
      <xdr:spPr>
        <a:xfrm>
          <a:off x="1552575" y="725878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</xdr:row>
      <xdr:rowOff>124559</xdr:rowOff>
    </xdr:from>
    <xdr:to>
      <xdr:col>7</xdr:col>
      <xdr:colOff>197827</xdr:colOff>
      <xdr:row>4</xdr:row>
      <xdr:rowOff>126940</xdr:rowOff>
    </xdr:to>
    <xdr:cxnSp macro="">
      <xdr:nvCxnSpPr>
        <xdr:cNvPr id="32" name="31 Conector recto de flecha">
          <a:extLst>
            <a:ext uri="{FF2B5EF4-FFF2-40B4-BE49-F238E27FC236}">
              <a16:creationId xmlns:a16="http://schemas.microsoft.com/office/drawing/2014/main" xmlns="" id="{00000000-0008-0000-0400-000020000000}"/>
            </a:ext>
          </a:extLst>
        </xdr:cNvPr>
        <xdr:cNvCxnSpPr/>
      </xdr:nvCxnSpPr>
      <xdr:spPr>
        <a:xfrm>
          <a:off x="3019425" y="1010384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7</xdr:row>
      <xdr:rowOff>117232</xdr:rowOff>
    </xdr:from>
    <xdr:to>
      <xdr:col>7</xdr:col>
      <xdr:colOff>197827</xdr:colOff>
      <xdr:row>7</xdr:row>
      <xdr:rowOff>119613</xdr:rowOff>
    </xdr:to>
    <xdr:cxnSp macro="">
      <xdr:nvCxnSpPr>
        <xdr:cNvPr id="33" name="32 Conector recto de flecha">
          <a:extLst>
            <a:ext uri="{FF2B5EF4-FFF2-40B4-BE49-F238E27FC236}">
              <a16:creationId xmlns:a16="http://schemas.microsoft.com/office/drawing/2014/main" xmlns="" id="{00000000-0008-0000-0400-000021000000}"/>
            </a:ext>
          </a:extLst>
        </xdr:cNvPr>
        <xdr:cNvCxnSpPr/>
      </xdr:nvCxnSpPr>
      <xdr:spPr>
        <a:xfrm>
          <a:off x="3019425" y="1736482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10</xdr:row>
      <xdr:rowOff>117232</xdr:rowOff>
    </xdr:from>
    <xdr:to>
      <xdr:col>7</xdr:col>
      <xdr:colOff>197827</xdr:colOff>
      <xdr:row>10</xdr:row>
      <xdr:rowOff>119613</xdr:rowOff>
    </xdr:to>
    <xdr:cxnSp macro="">
      <xdr:nvCxnSpPr>
        <xdr:cNvPr id="34" name="33 Conector recto de flecha">
          <a:extLst>
            <a:ext uri="{FF2B5EF4-FFF2-40B4-BE49-F238E27FC236}">
              <a16:creationId xmlns:a16="http://schemas.microsoft.com/office/drawing/2014/main" xmlns="" id="{00000000-0008-0000-0400-000022000000}"/>
            </a:ext>
          </a:extLst>
        </xdr:cNvPr>
        <xdr:cNvCxnSpPr/>
      </xdr:nvCxnSpPr>
      <xdr:spPr>
        <a:xfrm>
          <a:off x="3019425" y="2469907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13</xdr:row>
      <xdr:rowOff>124559</xdr:rowOff>
    </xdr:from>
    <xdr:to>
      <xdr:col>7</xdr:col>
      <xdr:colOff>197827</xdr:colOff>
      <xdr:row>13</xdr:row>
      <xdr:rowOff>126940</xdr:rowOff>
    </xdr:to>
    <xdr:cxnSp macro="">
      <xdr:nvCxnSpPr>
        <xdr:cNvPr id="35" name="34 Conector recto de flecha">
          <a:extLst>
            <a:ext uri="{FF2B5EF4-FFF2-40B4-BE49-F238E27FC236}">
              <a16:creationId xmlns:a16="http://schemas.microsoft.com/office/drawing/2014/main" xmlns="" id="{00000000-0008-0000-0400-000023000000}"/>
            </a:ext>
          </a:extLst>
        </xdr:cNvPr>
        <xdr:cNvCxnSpPr/>
      </xdr:nvCxnSpPr>
      <xdr:spPr>
        <a:xfrm>
          <a:off x="3019425" y="3210659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467591</xdr:colOff>
      <xdr:row>16</xdr:row>
      <xdr:rowOff>124239</xdr:rowOff>
    </xdr:from>
    <xdr:to>
      <xdr:col>7</xdr:col>
      <xdr:colOff>216000</xdr:colOff>
      <xdr:row>16</xdr:row>
      <xdr:rowOff>124239</xdr:rowOff>
    </xdr:to>
    <xdr:cxnSp macro="">
      <xdr:nvCxnSpPr>
        <xdr:cNvPr id="36" name="35 Conector recto de flecha">
          <a:extLst>
            <a:ext uri="{FF2B5EF4-FFF2-40B4-BE49-F238E27FC236}">
              <a16:creationId xmlns:a16="http://schemas.microsoft.com/office/drawing/2014/main" xmlns="" id="{00000000-0008-0000-0400-000024000000}"/>
            </a:ext>
          </a:extLst>
        </xdr:cNvPr>
        <xdr:cNvCxnSpPr/>
      </xdr:nvCxnSpPr>
      <xdr:spPr>
        <a:xfrm flipV="1">
          <a:off x="2835852" y="3821671"/>
          <a:ext cx="216000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19</xdr:row>
      <xdr:rowOff>131886</xdr:rowOff>
    </xdr:from>
    <xdr:to>
      <xdr:col>7</xdr:col>
      <xdr:colOff>197827</xdr:colOff>
      <xdr:row>19</xdr:row>
      <xdr:rowOff>134267</xdr:rowOff>
    </xdr:to>
    <xdr:cxnSp macro="">
      <xdr:nvCxnSpPr>
        <xdr:cNvPr id="37" name="36 Conector recto de flecha">
          <a:extLst>
            <a:ext uri="{FF2B5EF4-FFF2-40B4-BE49-F238E27FC236}">
              <a16:creationId xmlns:a16="http://schemas.microsoft.com/office/drawing/2014/main" xmlns="" id="{00000000-0008-0000-0400-000025000000}"/>
            </a:ext>
          </a:extLst>
        </xdr:cNvPr>
        <xdr:cNvCxnSpPr/>
      </xdr:nvCxnSpPr>
      <xdr:spPr>
        <a:xfrm>
          <a:off x="3019425" y="4684836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22</xdr:row>
      <xdr:rowOff>131886</xdr:rowOff>
    </xdr:from>
    <xdr:to>
      <xdr:col>7</xdr:col>
      <xdr:colOff>197827</xdr:colOff>
      <xdr:row>22</xdr:row>
      <xdr:rowOff>134267</xdr:rowOff>
    </xdr:to>
    <xdr:cxnSp macro="">
      <xdr:nvCxnSpPr>
        <xdr:cNvPr id="38" name="37 Conector recto de flecha">
          <a:extLst>
            <a:ext uri="{FF2B5EF4-FFF2-40B4-BE49-F238E27FC236}">
              <a16:creationId xmlns:a16="http://schemas.microsoft.com/office/drawing/2014/main" xmlns="" id="{00000000-0008-0000-0400-000026000000}"/>
            </a:ext>
          </a:extLst>
        </xdr:cNvPr>
        <xdr:cNvCxnSpPr/>
      </xdr:nvCxnSpPr>
      <xdr:spPr>
        <a:xfrm>
          <a:off x="3019425" y="5427786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25</xdr:row>
      <xdr:rowOff>124559</xdr:rowOff>
    </xdr:from>
    <xdr:to>
      <xdr:col>7</xdr:col>
      <xdr:colOff>197827</xdr:colOff>
      <xdr:row>25</xdr:row>
      <xdr:rowOff>126940</xdr:rowOff>
    </xdr:to>
    <xdr:cxnSp macro="">
      <xdr:nvCxnSpPr>
        <xdr:cNvPr id="39" name="38 Conector recto de flecha">
          <a:extLst>
            <a:ext uri="{FF2B5EF4-FFF2-40B4-BE49-F238E27FC236}">
              <a16:creationId xmlns:a16="http://schemas.microsoft.com/office/drawing/2014/main" xmlns="" id="{00000000-0008-0000-0400-000027000000}"/>
            </a:ext>
          </a:extLst>
        </xdr:cNvPr>
        <xdr:cNvCxnSpPr/>
      </xdr:nvCxnSpPr>
      <xdr:spPr>
        <a:xfrm>
          <a:off x="3019425" y="6153884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28</xdr:row>
      <xdr:rowOff>131886</xdr:rowOff>
    </xdr:from>
    <xdr:to>
      <xdr:col>7</xdr:col>
      <xdr:colOff>197827</xdr:colOff>
      <xdr:row>28</xdr:row>
      <xdr:rowOff>134267</xdr:rowOff>
    </xdr:to>
    <xdr:cxnSp macro="">
      <xdr:nvCxnSpPr>
        <xdr:cNvPr id="40" name="39 Conector recto de flecha">
          <a:extLst>
            <a:ext uri="{FF2B5EF4-FFF2-40B4-BE49-F238E27FC236}">
              <a16:creationId xmlns:a16="http://schemas.microsoft.com/office/drawing/2014/main" xmlns="" id="{00000000-0008-0000-0400-000028000000}"/>
            </a:ext>
          </a:extLst>
        </xdr:cNvPr>
        <xdr:cNvCxnSpPr/>
      </xdr:nvCxnSpPr>
      <xdr:spPr>
        <a:xfrm>
          <a:off x="3019425" y="6999411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199101</xdr:colOff>
      <xdr:row>4</xdr:row>
      <xdr:rowOff>11206</xdr:rowOff>
    </xdr:from>
    <xdr:to>
      <xdr:col>7</xdr:col>
      <xdr:colOff>210307</xdr:colOff>
      <xdr:row>29</xdr:row>
      <xdr:rowOff>33617</xdr:rowOff>
    </xdr:to>
    <xdr:cxnSp macro="">
      <xdr:nvCxnSpPr>
        <xdr:cNvPr id="41" name="40 Conector recto">
          <a:extLst>
            <a:ext uri="{FF2B5EF4-FFF2-40B4-BE49-F238E27FC236}">
              <a16:creationId xmlns:a16="http://schemas.microsoft.com/office/drawing/2014/main" xmlns="" id="{00000000-0008-0000-0400-000029000000}"/>
            </a:ext>
          </a:extLst>
        </xdr:cNvPr>
        <xdr:cNvCxnSpPr/>
      </xdr:nvCxnSpPr>
      <xdr:spPr>
        <a:xfrm>
          <a:off x="3031753" y="971989"/>
          <a:ext cx="11206" cy="5820237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256893</xdr:colOff>
      <xdr:row>17</xdr:row>
      <xdr:rowOff>9525</xdr:rowOff>
    </xdr:from>
    <xdr:to>
      <xdr:col>10</xdr:col>
      <xdr:colOff>257175</xdr:colOff>
      <xdr:row>18</xdr:row>
      <xdr:rowOff>193866</xdr:rowOff>
    </xdr:to>
    <xdr:cxnSp macro="">
      <xdr:nvCxnSpPr>
        <xdr:cNvPr id="52" name="51 Conector recto de flecha">
          <a:extLst>
            <a:ext uri="{FF2B5EF4-FFF2-40B4-BE49-F238E27FC236}">
              <a16:creationId xmlns:a16="http://schemas.microsoft.com/office/drawing/2014/main" xmlns="" id="{00000000-0008-0000-0400-000034000000}"/>
            </a:ext>
          </a:extLst>
        </xdr:cNvPr>
        <xdr:cNvCxnSpPr/>
      </xdr:nvCxnSpPr>
      <xdr:spPr>
        <a:xfrm flipV="1">
          <a:off x="4219293" y="3276600"/>
          <a:ext cx="282" cy="38436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130748</xdr:colOff>
      <xdr:row>22</xdr:row>
      <xdr:rowOff>29216</xdr:rowOff>
    </xdr:from>
    <xdr:to>
      <xdr:col>15</xdr:col>
      <xdr:colOff>288117</xdr:colOff>
      <xdr:row>25</xdr:row>
      <xdr:rowOff>161925</xdr:rowOff>
    </xdr:to>
    <xdr:sp macro="" textlink="">
      <xdr:nvSpPr>
        <xdr:cNvPr id="54" name="53 CuadroTexto">
          <a:extLst>
            <a:ext uri="{FF2B5EF4-FFF2-40B4-BE49-F238E27FC236}">
              <a16:creationId xmlns:a16="http://schemas.microsoft.com/office/drawing/2014/main" xmlns="" id="{00000000-0008-0000-0400-000036000000}"/>
            </a:ext>
          </a:extLst>
        </xdr:cNvPr>
        <xdr:cNvSpPr txBox="1"/>
      </xdr:nvSpPr>
      <xdr:spPr>
        <a:xfrm>
          <a:off x="5477448" y="5083816"/>
          <a:ext cx="1074944" cy="815334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700"/>
            </a:lnSpc>
          </a:pPr>
          <a:r>
            <a:rPr lang="es-CL" sz="700" b="1"/>
            <a:t>Diferencia      Corrección</a:t>
          </a:r>
        </a:p>
        <a:p>
          <a:pPr>
            <a:lnSpc>
              <a:spcPts val="700"/>
            </a:lnSpc>
          </a:pPr>
          <a:endParaRPr lang="es-CL" sz="700"/>
        </a:p>
        <a:p>
          <a:pPr>
            <a:lnSpc>
              <a:spcPts val="700"/>
            </a:lnSpc>
          </a:pPr>
          <a:r>
            <a:rPr lang="es-CL" sz="700"/>
            <a:t> 10 o más           0</a:t>
          </a:r>
          <a:r>
            <a:rPr lang="es-CL" sz="700" baseline="0"/>
            <a:t> dB(A)</a:t>
          </a:r>
        </a:p>
        <a:p>
          <a:pPr>
            <a:lnSpc>
              <a:spcPts val="700"/>
            </a:lnSpc>
          </a:pPr>
          <a:r>
            <a:rPr lang="es-CL" sz="700" baseline="0"/>
            <a:t>    6  a   9          - 1 dB(A)</a:t>
          </a:r>
        </a:p>
        <a:p>
          <a:pPr>
            <a:lnSpc>
              <a:spcPts val="700"/>
            </a:lnSpc>
          </a:pPr>
          <a:r>
            <a:rPr lang="es-CL" sz="700" baseline="0"/>
            <a:t>    4  a   5          - 2 dB(A)</a:t>
          </a:r>
        </a:p>
        <a:p>
          <a:pPr>
            <a:lnSpc>
              <a:spcPts val="700"/>
            </a:lnSpc>
          </a:pPr>
          <a:r>
            <a:rPr lang="es-CL" sz="700" baseline="0"/>
            <a:t>    3                   - 3 dB(A) </a:t>
          </a:r>
        </a:p>
        <a:p>
          <a:pPr>
            <a:lnSpc>
              <a:spcPts val="700"/>
            </a:lnSpc>
          </a:pPr>
          <a:r>
            <a:rPr lang="es-CL" sz="700" baseline="0"/>
            <a:t> &lt; 3                   Med. Nula</a:t>
          </a:r>
          <a:endParaRPr lang="es-CL" sz="700"/>
        </a:p>
      </xdr:txBody>
    </xdr:sp>
    <xdr:clientData/>
  </xdr:twoCellAnchor>
  <xdr:twoCellAnchor>
    <xdr:from>
      <xdr:col>8</xdr:col>
      <xdr:colOff>554510</xdr:colOff>
      <xdr:row>22</xdr:row>
      <xdr:rowOff>95956</xdr:rowOff>
    </xdr:from>
    <xdr:to>
      <xdr:col>11</xdr:col>
      <xdr:colOff>223205</xdr:colOff>
      <xdr:row>25</xdr:row>
      <xdr:rowOff>24853</xdr:rowOff>
    </xdr:to>
    <xdr:sp macro="" textlink="">
      <xdr:nvSpPr>
        <xdr:cNvPr id="55" name="54 CuadroTexto">
          <a:extLst>
            <a:ext uri="{FF2B5EF4-FFF2-40B4-BE49-F238E27FC236}">
              <a16:creationId xmlns:a16="http://schemas.microsoft.com/office/drawing/2014/main" xmlns="" id="{00000000-0008-0000-0400-000037000000}"/>
            </a:ext>
          </a:extLst>
        </xdr:cNvPr>
        <xdr:cNvSpPr txBox="1"/>
      </xdr:nvSpPr>
      <xdr:spPr>
        <a:xfrm>
          <a:off x="3743314" y="4949565"/>
          <a:ext cx="960782" cy="657766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600"/>
            </a:lnSpc>
          </a:pPr>
          <a:r>
            <a:rPr lang="es-CL" sz="600" b="1"/>
            <a:t>Lugar              Corrección</a:t>
          </a:r>
        </a:p>
        <a:p>
          <a:pPr>
            <a:lnSpc>
              <a:spcPts val="600"/>
            </a:lnSpc>
          </a:pPr>
          <a:endParaRPr lang="es-CL" sz="600"/>
        </a:p>
        <a:p>
          <a:pPr>
            <a:lnSpc>
              <a:spcPts val="600"/>
            </a:lnSpc>
          </a:pPr>
          <a:r>
            <a:rPr lang="es-CL" sz="600"/>
            <a:t> Exterior</a:t>
          </a:r>
          <a:r>
            <a:rPr lang="es-CL" sz="600" baseline="0"/>
            <a:t>    </a:t>
          </a:r>
          <a:r>
            <a:rPr lang="es-CL" sz="600"/>
            <a:t>     </a:t>
          </a:r>
          <a:r>
            <a:rPr lang="es-CL" sz="600" baseline="0"/>
            <a:t> </a:t>
          </a:r>
          <a:r>
            <a:rPr lang="es-CL" sz="600"/>
            <a:t>  0</a:t>
          </a:r>
          <a:r>
            <a:rPr lang="es-CL" sz="600" baseline="0"/>
            <a:t> dB(A)</a:t>
          </a:r>
        </a:p>
        <a:p>
          <a:pPr>
            <a:lnSpc>
              <a:spcPts val="600"/>
            </a:lnSpc>
          </a:pPr>
          <a:endParaRPr lang="es-CL" sz="600" baseline="0"/>
        </a:p>
        <a:p>
          <a:pPr>
            <a:lnSpc>
              <a:spcPts val="600"/>
            </a:lnSpc>
          </a:pPr>
          <a:r>
            <a:rPr lang="es-CL" sz="600" baseline="0"/>
            <a:t> Interior</a:t>
          </a:r>
        </a:p>
        <a:p>
          <a:pPr>
            <a:lnSpc>
              <a:spcPts val="600"/>
            </a:lnSpc>
          </a:pPr>
          <a:r>
            <a:rPr lang="es-CL" sz="600" baseline="0"/>
            <a:t>V. Abierta        + 5 dB(A)</a:t>
          </a:r>
        </a:p>
        <a:p>
          <a:pPr>
            <a:lnSpc>
              <a:spcPts val="600"/>
            </a:lnSpc>
          </a:pPr>
          <a:r>
            <a:rPr lang="es-CL" sz="600" baseline="0"/>
            <a:t>V. Cerrada       + 10dB(A</a:t>
          </a:r>
          <a:r>
            <a:rPr lang="es-CL" sz="700" baseline="0"/>
            <a:t>) </a:t>
          </a:r>
        </a:p>
      </xdr:txBody>
    </xdr:sp>
    <xdr:clientData/>
  </xdr:twoCellAnchor>
  <xdr:twoCellAnchor>
    <xdr:from>
      <xdr:col>0</xdr:col>
      <xdr:colOff>533400</xdr:colOff>
      <xdr:row>3</xdr:row>
      <xdr:rowOff>142875</xdr:rowOff>
    </xdr:from>
    <xdr:to>
      <xdr:col>1</xdr:col>
      <xdr:colOff>86365</xdr:colOff>
      <xdr:row>12</xdr:row>
      <xdr:rowOff>88747</xdr:rowOff>
    </xdr:to>
    <xdr:sp macro="" textlink="">
      <xdr:nvSpPr>
        <xdr:cNvPr id="75" name="74 Abrir llave">
          <a:extLst>
            <a:ext uri="{FF2B5EF4-FFF2-40B4-BE49-F238E27FC236}">
              <a16:creationId xmlns:a16="http://schemas.microsoft.com/office/drawing/2014/main" xmlns="" id="{00000000-0008-0000-0400-00004B000000}"/>
            </a:ext>
          </a:extLst>
        </xdr:cNvPr>
        <xdr:cNvSpPr/>
      </xdr:nvSpPr>
      <xdr:spPr>
        <a:xfrm>
          <a:off x="533400" y="838200"/>
          <a:ext cx="162565" cy="17460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0</xdr:col>
      <xdr:colOff>533400</xdr:colOff>
      <xdr:row>21</xdr:row>
      <xdr:rowOff>142875</xdr:rowOff>
    </xdr:from>
    <xdr:to>
      <xdr:col>1</xdr:col>
      <xdr:colOff>95250</xdr:colOff>
      <xdr:row>29</xdr:row>
      <xdr:rowOff>193522</xdr:rowOff>
    </xdr:to>
    <xdr:sp macro="" textlink="">
      <xdr:nvSpPr>
        <xdr:cNvPr id="76" name="75 Abrir llave">
          <a:extLst>
            <a:ext uri="{FF2B5EF4-FFF2-40B4-BE49-F238E27FC236}">
              <a16:creationId xmlns:a16="http://schemas.microsoft.com/office/drawing/2014/main" xmlns="" id="{00000000-0008-0000-0400-00004C000000}"/>
            </a:ext>
          </a:extLst>
        </xdr:cNvPr>
        <xdr:cNvSpPr/>
      </xdr:nvSpPr>
      <xdr:spPr>
        <a:xfrm>
          <a:off x="533400" y="4610100"/>
          <a:ext cx="114300" cy="17460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5</xdr:col>
      <xdr:colOff>1</xdr:colOff>
      <xdr:row>4</xdr:row>
      <xdr:rowOff>131885</xdr:rowOff>
    </xdr:from>
    <xdr:to>
      <xdr:col>5</xdr:col>
      <xdr:colOff>73273</xdr:colOff>
      <xdr:row>5</xdr:row>
      <xdr:rowOff>158750</xdr:rowOff>
    </xdr:to>
    <xdr:cxnSp macro="">
      <xdr:nvCxnSpPr>
        <xdr:cNvPr id="77" name="76 Conector angular">
          <a:extLst>
            <a:ext uri="{FF2B5EF4-FFF2-40B4-BE49-F238E27FC236}">
              <a16:creationId xmlns:a16="http://schemas.microsoft.com/office/drawing/2014/main" xmlns="" id="{00000000-0008-0000-0400-00004D000000}"/>
            </a:ext>
          </a:extLst>
        </xdr:cNvPr>
        <xdr:cNvCxnSpPr/>
      </xdr:nvCxnSpPr>
      <xdr:spPr>
        <a:xfrm rot="5400000" flipH="1" flipV="1">
          <a:off x="3695092" y="1104044"/>
          <a:ext cx="226890" cy="73272"/>
        </a:xfrm>
        <a:prstGeom prst="bentConnector3">
          <a:avLst>
            <a:gd name="adj1" fmla="val -1914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7</xdr:row>
      <xdr:rowOff>131883</xdr:rowOff>
    </xdr:from>
    <xdr:to>
      <xdr:col>5</xdr:col>
      <xdr:colOff>74187</xdr:colOff>
      <xdr:row>8</xdr:row>
      <xdr:rowOff>145255</xdr:rowOff>
    </xdr:to>
    <xdr:cxnSp macro="">
      <xdr:nvCxnSpPr>
        <xdr:cNvPr id="78" name="77 Conector angular">
          <a:extLst>
            <a:ext uri="{FF2B5EF4-FFF2-40B4-BE49-F238E27FC236}">
              <a16:creationId xmlns:a16="http://schemas.microsoft.com/office/drawing/2014/main" xmlns="" id="{00000000-0008-0000-0400-00004E000000}"/>
            </a:ext>
          </a:extLst>
        </xdr:cNvPr>
        <xdr:cNvCxnSpPr/>
      </xdr:nvCxnSpPr>
      <xdr:spPr>
        <a:xfrm rot="5400000" flipH="1" flipV="1">
          <a:off x="3702295" y="1696913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10</xdr:row>
      <xdr:rowOff>117229</xdr:rowOff>
    </xdr:from>
    <xdr:to>
      <xdr:col>5</xdr:col>
      <xdr:colOff>74187</xdr:colOff>
      <xdr:row>11</xdr:row>
      <xdr:rowOff>130601</xdr:rowOff>
    </xdr:to>
    <xdr:cxnSp macro="">
      <xdr:nvCxnSpPr>
        <xdr:cNvPr id="79" name="78 Conector angular">
          <a:extLst>
            <a:ext uri="{FF2B5EF4-FFF2-40B4-BE49-F238E27FC236}">
              <a16:creationId xmlns:a16="http://schemas.microsoft.com/office/drawing/2014/main" xmlns="" id="{00000000-0008-0000-0400-00004F000000}"/>
            </a:ext>
          </a:extLst>
        </xdr:cNvPr>
        <xdr:cNvCxnSpPr/>
      </xdr:nvCxnSpPr>
      <xdr:spPr>
        <a:xfrm rot="5400000" flipH="1" flipV="1">
          <a:off x="3702295" y="2282334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13</xdr:row>
      <xdr:rowOff>131883</xdr:rowOff>
    </xdr:from>
    <xdr:to>
      <xdr:col>5</xdr:col>
      <xdr:colOff>74187</xdr:colOff>
      <xdr:row>14</xdr:row>
      <xdr:rowOff>145255</xdr:rowOff>
    </xdr:to>
    <xdr:cxnSp macro="">
      <xdr:nvCxnSpPr>
        <xdr:cNvPr id="80" name="79 Conector angular">
          <a:extLst>
            <a:ext uri="{FF2B5EF4-FFF2-40B4-BE49-F238E27FC236}">
              <a16:creationId xmlns:a16="http://schemas.microsoft.com/office/drawing/2014/main" xmlns="" id="{00000000-0008-0000-0400-000050000000}"/>
            </a:ext>
          </a:extLst>
        </xdr:cNvPr>
        <xdr:cNvCxnSpPr/>
      </xdr:nvCxnSpPr>
      <xdr:spPr>
        <a:xfrm rot="5400000" flipH="1" flipV="1">
          <a:off x="3702295" y="2897063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458932</xdr:colOff>
      <xdr:row>16</xdr:row>
      <xdr:rowOff>121560</xdr:rowOff>
    </xdr:from>
    <xdr:to>
      <xdr:col>5</xdr:col>
      <xdr:colOff>74187</xdr:colOff>
      <xdr:row>17</xdr:row>
      <xdr:rowOff>134931</xdr:rowOff>
    </xdr:to>
    <xdr:cxnSp macro="">
      <xdr:nvCxnSpPr>
        <xdr:cNvPr id="81" name="80 Conector angular">
          <a:extLst>
            <a:ext uri="{FF2B5EF4-FFF2-40B4-BE49-F238E27FC236}">
              <a16:creationId xmlns:a16="http://schemas.microsoft.com/office/drawing/2014/main" xmlns="" id="{00000000-0008-0000-0400-000051000000}"/>
            </a:ext>
          </a:extLst>
        </xdr:cNvPr>
        <xdr:cNvCxnSpPr/>
      </xdr:nvCxnSpPr>
      <xdr:spPr>
        <a:xfrm rot="5400000" flipH="1" flipV="1">
          <a:off x="2076118" y="3911976"/>
          <a:ext cx="260155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2997</xdr:colOff>
      <xdr:row>19</xdr:row>
      <xdr:rowOff>124556</xdr:rowOff>
    </xdr:from>
    <xdr:to>
      <xdr:col>5</xdr:col>
      <xdr:colOff>77184</xdr:colOff>
      <xdr:row>20</xdr:row>
      <xdr:rowOff>137928</xdr:rowOff>
    </xdr:to>
    <xdr:cxnSp macro="">
      <xdr:nvCxnSpPr>
        <xdr:cNvPr id="82" name="81 Conector angular">
          <a:extLst>
            <a:ext uri="{FF2B5EF4-FFF2-40B4-BE49-F238E27FC236}">
              <a16:creationId xmlns:a16="http://schemas.microsoft.com/office/drawing/2014/main" xmlns="" id="{00000000-0008-0000-0400-000052000000}"/>
            </a:ext>
          </a:extLst>
        </xdr:cNvPr>
        <xdr:cNvCxnSpPr/>
      </xdr:nvCxnSpPr>
      <xdr:spPr>
        <a:xfrm rot="5400000" flipH="1" flipV="1">
          <a:off x="2079115" y="4599040"/>
          <a:ext cx="260156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7327</xdr:colOff>
      <xdr:row>22</xdr:row>
      <xdr:rowOff>117229</xdr:rowOff>
    </xdr:from>
    <xdr:to>
      <xdr:col>5</xdr:col>
      <xdr:colOff>81514</xdr:colOff>
      <xdr:row>23</xdr:row>
      <xdr:rowOff>130601</xdr:rowOff>
    </xdr:to>
    <xdr:cxnSp macro="">
      <xdr:nvCxnSpPr>
        <xdr:cNvPr id="83" name="82 Conector angular">
          <a:extLst>
            <a:ext uri="{FF2B5EF4-FFF2-40B4-BE49-F238E27FC236}">
              <a16:creationId xmlns:a16="http://schemas.microsoft.com/office/drawing/2014/main" xmlns="" id="{00000000-0008-0000-0400-000053000000}"/>
            </a:ext>
          </a:extLst>
        </xdr:cNvPr>
        <xdr:cNvCxnSpPr/>
      </xdr:nvCxnSpPr>
      <xdr:spPr>
        <a:xfrm rot="5400000" flipH="1" flipV="1">
          <a:off x="3709622" y="4854084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7327</xdr:colOff>
      <xdr:row>25</xdr:row>
      <xdr:rowOff>117230</xdr:rowOff>
    </xdr:from>
    <xdr:to>
      <xdr:col>5</xdr:col>
      <xdr:colOff>81514</xdr:colOff>
      <xdr:row>26</xdr:row>
      <xdr:rowOff>130601</xdr:rowOff>
    </xdr:to>
    <xdr:cxnSp macro="">
      <xdr:nvCxnSpPr>
        <xdr:cNvPr id="84" name="83 Conector angular">
          <a:extLst>
            <a:ext uri="{FF2B5EF4-FFF2-40B4-BE49-F238E27FC236}">
              <a16:creationId xmlns:a16="http://schemas.microsoft.com/office/drawing/2014/main" xmlns="" id="{00000000-0008-0000-0400-000054000000}"/>
            </a:ext>
          </a:extLst>
        </xdr:cNvPr>
        <xdr:cNvCxnSpPr/>
      </xdr:nvCxnSpPr>
      <xdr:spPr>
        <a:xfrm rot="5400000" flipH="1" flipV="1">
          <a:off x="3709623" y="5454159"/>
          <a:ext cx="213396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7328</xdr:colOff>
      <xdr:row>28</xdr:row>
      <xdr:rowOff>129540</xdr:rowOff>
    </xdr:from>
    <xdr:to>
      <xdr:col>5</xdr:col>
      <xdr:colOff>83824</xdr:colOff>
      <xdr:row>29</xdr:row>
      <xdr:rowOff>130601</xdr:rowOff>
    </xdr:to>
    <xdr:cxnSp macro="">
      <xdr:nvCxnSpPr>
        <xdr:cNvPr id="85" name="84 Conector angular">
          <a:extLst>
            <a:ext uri="{FF2B5EF4-FFF2-40B4-BE49-F238E27FC236}">
              <a16:creationId xmlns:a16="http://schemas.microsoft.com/office/drawing/2014/main" xmlns="" id="{00000000-0008-0000-0400-000055000000}"/>
            </a:ext>
          </a:extLst>
        </xdr:cNvPr>
        <xdr:cNvCxnSpPr/>
      </xdr:nvCxnSpPr>
      <xdr:spPr>
        <a:xfrm rot="5400000" flipH="1" flipV="1">
          <a:off x="2085300" y="6467858"/>
          <a:ext cx="248711" cy="76496"/>
        </a:xfrm>
        <a:prstGeom prst="bentConnector3">
          <a:avLst>
            <a:gd name="adj1" fmla="val -553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5953</xdr:colOff>
      <xdr:row>16</xdr:row>
      <xdr:rowOff>110703</xdr:rowOff>
    </xdr:from>
    <xdr:to>
      <xdr:col>10</xdr:col>
      <xdr:colOff>0</xdr:colOff>
      <xdr:row>16</xdr:row>
      <xdr:rowOff>111425</xdr:rowOff>
    </xdr:to>
    <xdr:cxnSp macro="">
      <xdr:nvCxnSpPr>
        <xdr:cNvPr id="102" name="101 Conector recto de flecha">
          <a:extLst>
            <a:ext uri="{FF2B5EF4-FFF2-40B4-BE49-F238E27FC236}">
              <a16:creationId xmlns:a16="http://schemas.microsoft.com/office/drawing/2014/main" xmlns="" id="{00000000-0008-0000-0400-000066000000}"/>
            </a:ext>
          </a:extLst>
        </xdr:cNvPr>
        <xdr:cNvCxnSpPr/>
      </xdr:nvCxnSpPr>
      <xdr:spPr>
        <a:xfrm>
          <a:off x="3790793" y="3194646"/>
          <a:ext cx="173764" cy="72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5568</xdr:colOff>
      <xdr:row>31</xdr:row>
      <xdr:rowOff>121419</xdr:rowOff>
    </xdr:from>
    <xdr:to>
      <xdr:col>9</xdr:col>
      <xdr:colOff>166205</xdr:colOff>
      <xdr:row>31</xdr:row>
      <xdr:rowOff>122011</xdr:rowOff>
    </xdr:to>
    <xdr:cxnSp macro="">
      <xdr:nvCxnSpPr>
        <xdr:cNvPr id="110" name="109 Conector recto de flecha">
          <a:extLst>
            <a:ext uri="{FF2B5EF4-FFF2-40B4-BE49-F238E27FC236}">
              <a16:creationId xmlns:a16="http://schemas.microsoft.com/office/drawing/2014/main" xmlns="" id="{00000000-0008-0000-0400-00006E000000}"/>
            </a:ext>
          </a:extLst>
        </xdr:cNvPr>
        <xdr:cNvCxnSpPr/>
      </xdr:nvCxnSpPr>
      <xdr:spPr>
        <a:xfrm flipV="1">
          <a:off x="1542557" y="7286817"/>
          <a:ext cx="2412000" cy="59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15240</xdr:colOff>
      <xdr:row>16</xdr:row>
      <xdr:rowOff>106680</xdr:rowOff>
    </xdr:from>
    <xdr:to>
      <xdr:col>13</xdr:col>
      <xdr:colOff>238125</xdr:colOff>
      <xdr:row>16</xdr:row>
      <xdr:rowOff>114300</xdr:rowOff>
    </xdr:to>
    <xdr:cxnSp macro="">
      <xdr:nvCxnSpPr>
        <xdr:cNvPr id="112" name="111 Conector recto de flecha">
          <a:extLst>
            <a:ext uri="{FF2B5EF4-FFF2-40B4-BE49-F238E27FC236}">
              <a16:creationId xmlns:a16="http://schemas.microsoft.com/office/drawing/2014/main" xmlns="" id="{00000000-0008-0000-0400-000070000000}"/>
            </a:ext>
          </a:extLst>
        </xdr:cNvPr>
        <xdr:cNvCxnSpPr/>
      </xdr:nvCxnSpPr>
      <xdr:spPr>
        <a:xfrm>
          <a:off x="4491990" y="3811905"/>
          <a:ext cx="1003935" cy="762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31</xdr:row>
      <xdr:rowOff>104775</xdr:rowOff>
    </xdr:from>
    <xdr:to>
      <xdr:col>13</xdr:col>
      <xdr:colOff>386088</xdr:colOff>
      <xdr:row>31</xdr:row>
      <xdr:rowOff>108680</xdr:rowOff>
    </xdr:to>
    <xdr:cxnSp macro="">
      <xdr:nvCxnSpPr>
        <xdr:cNvPr id="116" name="115 Conector recto de flecha">
          <a:extLst>
            <a:ext uri="{FF2B5EF4-FFF2-40B4-BE49-F238E27FC236}">
              <a16:creationId xmlns:a16="http://schemas.microsoft.com/office/drawing/2014/main" xmlns="" id="{00000000-0008-0000-0400-000074000000}"/>
            </a:ext>
          </a:extLst>
        </xdr:cNvPr>
        <xdr:cNvCxnSpPr/>
      </xdr:nvCxnSpPr>
      <xdr:spPr>
        <a:xfrm flipV="1">
          <a:off x="4486275" y="6191250"/>
          <a:ext cx="1214763" cy="390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285750</xdr:colOff>
      <xdr:row>17</xdr:row>
      <xdr:rowOff>9525</xdr:rowOff>
    </xdr:from>
    <xdr:to>
      <xdr:col>14</xdr:col>
      <xdr:colOff>286032</xdr:colOff>
      <xdr:row>18</xdr:row>
      <xdr:rowOff>193866</xdr:rowOff>
    </xdr:to>
    <xdr:cxnSp macro="">
      <xdr:nvCxnSpPr>
        <xdr:cNvPr id="118" name="117 Conector recto de flecha">
          <a:extLst>
            <a:ext uri="{FF2B5EF4-FFF2-40B4-BE49-F238E27FC236}">
              <a16:creationId xmlns:a16="http://schemas.microsoft.com/office/drawing/2014/main" xmlns="" id="{00000000-0008-0000-0400-000076000000}"/>
            </a:ext>
          </a:extLst>
        </xdr:cNvPr>
        <xdr:cNvCxnSpPr/>
      </xdr:nvCxnSpPr>
      <xdr:spPr>
        <a:xfrm flipV="1">
          <a:off x="5991225" y="3276600"/>
          <a:ext cx="282" cy="38436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257175</xdr:colOff>
      <xdr:row>20</xdr:row>
      <xdr:rowOff>134756</xdr:rowOff>
    </xdr:from>
    <xdr:to>
      <xdr:col>10</xdr:col>
      <xdr:colOff>257177</xdr:colOff>
      <xdr:row>22</xdr:row>
      <xdr:rowOff>94612</xdr:rowOff>
    </xdr:to>
    <xdr:cxnSp macro="">
      <xdr:nvCxnSpPr>
        <xdr:cNvPr id="119" name="118 Conector recto de flecha">
          <a:extLst>
            <a:ext uri="{FF2B5EF4-FFF2-40B4-BE49-F238E27FC236}">
              <a16:creationId xmlns:a16="http://schemas.microsoft.com/office/drawing/2014/main" xmlns="" id="{00000000-0008-0000-0400-000077000000}"/>
            </a:ext>
          </a:extLst>
        </xdr:cNvPr>
        <xdr:cNvCxnSpPr/>
      </xdr:nvCxnSpPr>
      <xdr:spPr>
        <a:xfrm flipH="1" flipV="1">
          <a:off x="4217570" y="4756888"/>
          <a:ext cx="2" cy="396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180975</xdr:rowOff>
    </xdr:from>
    <xdr:to>
      <xdr:col>11</xdr:col>
      <xdr:colOff>231775</xdr:colOff>
      <xdr:row>15</xdr:row>
      <xdr:rowOff>131445</xdr:rowOff>
    </xdr:to>
    <xdr:sp macro="" textlink="">
      <xdr:nvSpPr>
        <xdr:cNvPr id="121" name="442 Cuadro de texto">
          <a:extLst>
            <a:ext uri="{FF2B5EF4-FFF2-40B4-BE49-F238E27FC236}">
              <a16:creationId xmlns:a16="http://schemas.microsoft.com/office/drawing/2014/main" xmlns="" id="{00000000-0008-0000-0400-000079000000}"/>
            </a:ext>
          </a:extLst>
        </xdr:cNvPr>
        <xdr:cNvSpPr txBox="1"/>
      </xdr:nvSpPr>
      <xdr:spPr>
        <a:xfrm>
          <a:off x="3781425" y="2647950"/>
          <a:ext cx="927100" cy="35052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CL" sz="700" i="1">
              <a:effectLst/>
              <a:ea typeface="Calibri"/>
              <a:cs typeface="Arial"/>
            </a:rPr>
            <a:t>Promedio + Corrección ventana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13</xdr:col>
      <xdr:colOff>180975</xdr:colOff>
      <xdr:row>14</xdr:row>
      <xdr:rowOff>55880</xdr:rowOff>
    </xdr:from>
    <xdr:to>
      <xdr:col>15</xdr:col>
      <xdr:colOff>193040</xdr:colOff>
      <xdr:row>16</xdr:row>
      <xdr:rowOff>6350</xdr:rowOff>
    </xdr:to>
    <xdr:sp macro="" textlink="">
      <xdr:nvSpPr>
        <xdr:cNvPr id="122" name="443 Cuadro de texto">
          <a:extLst>
            <a:ext uri="{FF2B5EF4-FFF2-40B4-BE49-F238E27FC236}">
              <a16:creationId xmlns:a16="http://schemas.microsoft.com/office/drawing/2014/main" xmlns="" id="{00000000-0008-0000-0400-00007A000000}"/>
            </a:ext>
          </a:extLst>
        </xdr:cNvPr>
        <xdr:cNvSpPr txBox="1"/>
      </xdr:nvSpPr>
      <xdr:spPr>
        <a:xfrm>
          <a:off x="5495925" y="2722880"/>
          <a:ext cx="935990" cy="35052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CL" sz="700" i="1">
              <a:effectLst/>
              <a:ea typeface="Calibri"/>
              <a:cs typeface="Arial"/>
            </a:rPr>
            <a:t>Suma + Corrección Ruido de Fondo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13</xdr:col>
      <xdr:colOff>352425</xdr:colOff>
      <xdr:row>13</xdr:row>
      <xdr:rowOff>123825</xdr:rowOff>
    </xdr:from>
    <xdr:to>
      <xdr:col>14</xdr:col>
      <xdr:colOff>504825</xdr:colOff>
      <xdr:row>14</xdr:row>
      <xdr:rowOff>155575</xdr:rowOff>
    </xdr:to>
    <xdr:sp macro="" textlink="">
      <xdr:nvSpPr>
        <xdr:cNvPr id="123" name="440 Cuadro de texto">
          <a:extLst>
            <a:ext uri="{FF2B5EF4-FFF2-40B4-BE49-F238E27FC236}">
              <a16:creationId xmlns:a16="http://schemas.microsoft.com/office/drawing/2014/main" xmlns="" id="{00000000-0008-0000-0400-00007B000000}"/>
            </a:ext>
          </a:extLst>
        </xdr:cNvPr>
        <xdr:cNvSpPr txBox="1"/>
      </xdr:nvSpPr>
      <xdr:spPr>
        <a:xfrm>
          <a:off x="5667375" y="2590800"/>
          <a:ext cx="542925" cy="23177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100" b="1">
              <a:effectLst/>
              <a:latin typeface="Arial"/>
              <a:ea typeface="Calibri"/>
              <a:cs typeface="Times New Roman"/>
            </a:rPr>
            <a:t>NPC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14</xdr:col>
      <xdr:colOff>272653</xdr:colOff>
      <xdr:row>20</xdr:row>
      <xdr:rowOff>197763</xdr:rowOff>
    </xdr:from>
    <xdr:to>
      <xdr:col>14</xdr:col>
      <xdr:colOff>272655</xdr:colOff>
      <xdr:row>22</xdr:row>
      <xdr:rowOff>9643</xdr:rowOff>
    </xdr:to>
    <xdr:cxnSp macro="">
      <xdr:nvCxnSpPr>
        <xdr:cNvPr id="132" name="131 Conector recto de flecha">
          <a:extLst>
            <a:ext uri="{FF2B5EF4-FFF2-40B4-BE49-F238E27FC236}">
              <a16:creationId xmlns:a16="http://schemas.microsoft.com/office/drawing/2014/main" xmlns="" id="{00000000-0008-0000-0400-000084000000}"/>
            </a:ext>
          </a:extLst>
        </xdr:cNvPr>
        <xdr:cNvCxnSpPr/>
      </xdr:nvCxnSpPr>
      <xdr:spPr>
        <a:xfrm flipH="1" flipV="1">
          <a:off x="5921963" y="4855160"/>
          <a:ext cx="2" cy="252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251217</xdr:colOff>
      <xdr:row>16</xdr:row>
      <xdr:rowOff>107156</xdr:rowOff>
    </xdr:from>
    <xdr:to>
      <xdr:col>12</xdr:col>
      <xdr:colOff>251460</xdr:colOff>
      <xdr:row>22</xdr:row>
      <xdr:rowOff>219577</xdr:rowOff>
    </xdr:to>
    <xdr:cxnSp macro="">
      <xdr:nvCxnSpPr>
        <xdr:cNvPr id="133" name="132 Conector recto de flecha">
          <a:extLst>
            <a:ext uri="{FF2B5EF4-FFF2-40B4-BE49-F238E27FC236}">
              <a16:creationId xmlns:a16="http://schemas.microsoft.com/office/drawing/2014/main" xmlns="" id="{00000000-0008-0000-0400-000085000000}"/>
            </a:ext>
          </a:extLst>
        </xdr:cNvPr>
        <xdr:cNvCxnSpPr/>
      </xdr:nvCxnSpPr>
      <xdr:spPr>
        <a:xfrm>
          <a:off x="5003691" y="3801853"/>
          <a:ext cx="243" cy="1476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248854</xdr:colOff>
      <xdr:row>24</xdr:row>
      <xdr:rowOff>198120</xdr:rowOff>
    </xdr:from>
    <xdr:to>
      <xdr:col>12</xdr:col>
      <xdr:colOff>249331</xdr:colOff>
      <xdr:row>31</xdr:row>
      <xdr:rowOff>105910</xdr:rowOff>
    </xdr:to>
    <xdr:cxnSp macro="">
      <xdr:nvCxnSpPr>
        <xdr:cNvPr id="136" name="135 Conector recto de flecha">
          <a:extLst>
            <a:ext uri="{FF2B5EF4-FFF2-40B4-BE49-F238E27FC236}">
              <a16:creationId xmlns:a16="http://schemas.microsoft.com/office/drawing/2014/main" xmlns="" id="{00000000-0008-0000-0400-000088000000}"/>
            </a:ext>
          </a:extLst>
        </xdr:cNvPr>
        <xdr:cNvCxnSpPr/>
      </xdr:nvCxnSpPr>
      <xdr:spPr>
        <a:xfrm flipH="1" flipV="1">
          <a:off x="5001328" y="5747686"/>
          <a:ext cx="477" cy="1512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3812</xdr:colOff>
      <xdr:row>23</xdr:row>
      <xdr:rowOff>94662</xdr:rowOff>
    </xdr:from>
    <xdr:to>
      <xdr:col>13</xdr:col>
      <xdr:colOff>125730</xdr:colOff>
      <xdr:row>23</xdr:row>
      <xdr:rowOff>95250</xdr:rowOff>
    </xdr:to>
    <xdr:cxnSp macro="">
      <xdr:nvCxnSpPr>
        <xdr:cNvPr id="141" name="140 Conector recto de flecha">
          <a:extLst>
            <a:ext uri="{FF2B5EF4-FFF2-40B4-BE49-F238E27FC236}">
              <a16:creationId xmlns:a16="http://schemas.microsoft.com/office/drawing/2014/main" xmlns="" id="{00000000-0008-0000-0400-00008D000000}"/>
            </a:ext>
          </a:extLst>
        </xdr:cNvPr>
        <xdr:cNvCxnSpPr/>
      </xdr:nvCxnSpPr>
      <xdr:spPr>
        <a:xfrm>
          <a:off x="5334002" y="4639992"/>
          <a:ext cx="121918" cy="588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259386</xdr:colOff>
      <xdr:row>29</xdr:row>
      <xdr:rowOff>2652</xdr:rowOff>
    </xdr:from>
    <xdr:to>
      <xdr:col>10</xdr:col>
      <xdr:colOff>259773</xdr:colOff>
      <xdr:row>31</xdr:row>
      <xdr:rowOff>4330</xdr:rowOff>
    </xdr:to>
    <xdr:cxnSp macro="">
      <xdr:nvCxnSpPr>
        <xdr:cNvPr id="145" name="144 Conector recto de flecha">
          <a:extLst>
            <a:ext uri="{FF2B5EF4-FFF2-40B4-BE49-F238E27FC236}">
              <a16:creationId xmlns:a16="http://schemas.microsoft.com/office/drawing/2014/main" xmlns="" id="{00000000-0008-0000-0400-000091000000}"/>
            </a:ext>
          </a:extLst>
        </xdr:cNvPr>
        <xdr:cNvCxnSpPr/>
      </xdr:nvCxnSpPr>
      <xdr:spPr>
        <a:xfrm>
          <a:off x="4229579" y="5899493"/>
          <a:ext cx="387" cy="39999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251114</xdr:colOff>
      <xdr:row>25</xdr:row>
      <xdr:rowOff>47169</xdr:rowOff>
    </xdr:from>
    <xdr:to>
      <xdr:col>10</xdr:col>
      <xdr:colOff>257175</xdr:colOff>
      <xdr:row>27</xdr:row>
      <xdr:rowOff>23879</xdr:rowOff>
    </xdr:to>
    <xdr:cxnSp macro="">
      <xdr:nvCxnSpPr>
        <xdr:cNvPr id="148" name="147 Conector recto de flecha">
          <a:extLst>
            <a:ext uri="{FF2B5EF4-FFF2-40B4-BE49-F238E27FC236}">
              <a16:creationId xmlns:a16="http://schemas.microsoft.com/office/drawing/2014/main" xmlns="" id="{00000000-0008-0000-0400-000094000000}"/>
            </a:ext>
          </a:extLst>
        </xdr:cNvPr>
        <xdr:cNvCxnSpPr/>
      </xdr:nvCxnSpPr>
      <xdr:spPr>
        <a:xfrm>
          <a:off x="4211509" y="5827340"/>
          <a:ext cx="6061" cy="468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463822</xdr:colOff>
      <xdr:row>29</xdr:row>
      <xdr:rowOff>157370</xdr:rowOff>
    </xdr:from>
    <xdr:to>
      <xdr:col>15</xdr:col>
      <xdr:colOff>344139</xdr:colOff>
      <xdr:row>31</xdr:row>
      <xdr:rowOff>7454</xdr:rowOff>
    </xdr:to>
    <xdr:sp macro="" textlink="">
      <xdr:nvSpPr>
        <xdr:cNvPr id="150" name="513 Cuadro de texto">
          <a:extLst>
            <a:ext uri="{FF2B5EF4-FFF2-40B4-BE49-F238E27FC236}">
              <a16:creationId xmlns:a16="http://schemas.microsoft.com/office/drawing/2014/main" xmlns="" id="{00000000-0008-0000-0400-000096000000}"/>
            </a:ext>
          </a:extLst>
        </xdr:cNvPr>
        <xdr:cNvSpPr txBox="1"/>
      </xdr:nvSpPr>
      <xdr:spPr>
        <a:xfrm>
          <a:off x="5276018" y="6054587"/>
          <a:ext cx="1304925" cy="24765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000" b="1">
              <a:effectLst/>
              <a:latin typeface="Arial"/>
              <a:ea typeface="Calibri"/>
              <a:cs typeface="Times New Roman"/>
            </a:rPr>
            <a:t>RUIDO DE FONDO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7</xdr:col>
      <xdr:colOff>168852</xdr:colOff>
      <xdr:row>16</xdr:row>
      <xdr:rowOff>125557</xdr:rowOff>
    </xdr:from>
    <xdr:to>
      <xdr:col>7</xdr:col>
      <xdr:colOff>344740</xdr:colOff>
      <xdr:row>16</xdr:row>
      <xdr:rowOff>126279</xdr:rowOff>
    </xdr:to>
    <xdr:cxnSp macro="">
      <xdr:nvCxnSpPr>
        <xdr:cNvPr id="61" name="60 Conector recto de flecha">
          <a:extLst>
            <a:ext uri="{FF2B5EF4-FFF2-40B4-BE49-F238E27FC236}">
              <a16:creationId xmlns:a16="http://schemas.microsoft.com/office/drawing/2014/main" xmlns="" id="{00000000-0008-0000-0400-00003D000000}"/>
            </a:ext>
          </a:extLst>
        </xdr:cNvPr>
        <xdr:cNvCxnSpPr/>
      </xdr:nvCxnSpPr>
      <xdr:spPr>
        <a:xfrm>
          <a:off x="3004704" y="3822989"/>
          <a:ext cx="175888" cy="72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36.xml"/><Relationship Id="rId4" Type="http://schemas.openxmlformats.org/officeDocument/2006/relationships/ctrlProp" Target="../ctrlProps/ctrlProp3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1.xml"/><Relationship Id="rId13" Type="http://schemas.openxmlformats.org/officeDocument/2006/relationships/ctrlProp" Target="../ctrlProps/ctrlProp46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40.xml"/><Relationship Id="rId12" Type="http://schemas.openxmlformats.org/officeDocument/2006/relationships/ctrlProp" Target="../ctrlProps/ctrlProp4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9.xml"/><Relationship Id="rId11" Type="http://schemas.openxmlformats.org/officeDocument/2006/relationships/ctrlProp" Target="../ctrlProps/ctrlProp44.xml"/><Relationship Id="rId5" Type="http://schemas.openxmlformats.org/officeDocument/2006/relationships/ctrlProp" Target="../ctrlProps/ctrlProp38.xml"/><Relationship Id="rId10" Type="http://schemas.openxmlformats.org/officeDocument/2006/relationships/ctrlProp" Target="../ctrlProps/ctrlProp43.xml"/><Relationship Id="rId4" Type="http://schemas.openxmlformats.org/officeDocument/2006/relationships/ctrlProp" Target="../ctrlProps/ctrlProp37.xml"/><Relationship Id="rId9" Type="http://schemas.openxmlformats.org/officeDocument/2006/relationships/ctrlProp" Target="../ctrlProps/ctrlProp42.xml"/><Relationship Id="rId14" Type="http://schemas.openxmlformats.org/officeDocument/2006/relationships/ctrlProp" Target="../ctrlProps/ctrlProp4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5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50.xml"/><Relationship Id="rId5" Type="http://schemas.openxmlformats.org/officeDocument/2006/relationships/ctrlProp" Target="../ctrlProps/ctrlProp49.xml"/><Relationship Id="rId4" Type="http://schemas.openxmlformats.org/officeDocument/2006/relationships/ctrlProp" Target="../ctrlProps/ctrlProp48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1">
    <pageSetUpPr fitToPage="1"/>
  </sheetPr>
  <dimension ref="A1:J69"/>
  <sheetViews>
    <sheetView showGridLines="0" view="pageLayout" topLeftCell="A4" zoomScaleNormal="100" workbookViewId="0">
      <selection activeCell="C35" sqref="C35:E35"/>
    </sheetView>
  </sheetViews>
  <sheetFormatPr baseColWidth="10" defaultColWidth="11.42578125" defaultRowHeight="15" x14ac:dyDescent="0.25"/>
  <cols>
    <col min="1" max="2" width="11.42578125" style="28" customWidth="1"/>
    <col min="3" max="8" width="9" style="28" customWidth="1"/>
    <col min="9" max="9" width="7.42578125" style="28" customWidth="1"/>
    <col min="10" max="10" width="4.85546875" style="28" customWidth="1"/>
    <col min="11" max="12" width="11.42578125" style="28"/>
    <col min="13" max="13" width="17" style="28" customWidth="1"/>
    <col min="14" max="16384" width="11.42578125" style="28"/>
  </cols>
  <sheetData>
    <row r="1" spans="1:10" ht="18.75" x14ac:dyDescent="0.25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3"/>
    </row>
    <row r="2" spans="1:10" x14ac:dyDescent="0.25">
      <c r="A2"/>
      <c r="B2"/>
      <c r="C2"/>
      <c r="D2"/>
      <c r="E2"/>
      <c r="F2"/>
      <c r="G2"/>
      <c r="H2"/>
      <c r="I2"/>
      <c r="J2"/>
    </row>
    <row r="3" spans="1:10" x14ac:dyDescent="0.25">
      <c r="A3" s="64" t="s">
        <v>1</v>
      </c>
      <c r="B3" s="65"/>
      <c r="C3" s="65"/>
      <c r="D3" s="65"/>
      <c r="E3" s="65"/>
      <c r="F3" s="65"/>
      <c r="G3" s="65"/>
      <c r="H3" s="65"/>
      <c r="I3" s="65"/>
      <c r="J3" s="66"/>
    </row>
    <row r="4" spans="1:10" x14ac:dyDescent="0.25">
      <c r="A4"/>
      <c r="B4" s="1"/>
      <c r="C4" s="1"/>
      <c r="D4"/>
      <c r="E4"/>
      <c r="F4"/>
      <c r="G4"/>
      <c r="H4"/>
      <c r="I4"/>
      <c r="J4"/>
    </row>
    <row r="5" spans="1:10" x14ac:dyDescent="0.25">
      <c r="A5" s="43" t="s">
        <v>2</v>
      </c>
      <c r="B5" s="43"/>
      <c r="C5" s="48"/>
      <c r="D5" s="48"/>
      <c r="E5" s="48"/>
      <c r="F5" s="48"/>
      <c r="G5" s="48"/>
      <c r="H5" s="48"/>
      <c r="I5" s="48"/>
      <c r="J5" s="48"/>
    </row>
    <row r="6" spans="1:10" x14ac:dyDescent="0.25">
      <c r="A6" s="43" t="s">
        <v>3</v>
      </c>
      <c r="B6" s="43"/>
      <c r="C6" s="48"/>
      <c r="D6" s="48"/>
      <c r="E6" s="48"/>
      <c r="F6" s="48"/>
      <c r="G6" s="48"/>
      <c r="H6" s="48"/>
      <c r="I6" s="48"/>
      <c r="J6" s="48"/>
    </row>
    <row r="7" spans="1:10" x14ac:dyDescent="0.25">
      <c r="A7" s="43" t="s">
        <v>4</v>
      </c>
      <c r="B7" s="43"/>
      <c r="C7" s="48"/>
      <c r="D7" s="48"/>
      <c r="E7" s="48"/>
      <c r="F7" s="48"/>
      <c r="G7" s="48"/>
      <c r="H7" s="48"/>
      <c r="I7" s="48"/>
      <c r="J7" s="48"/>
    </row>
    <row r="8" spans="1:10" x14ac:dyDescent="0.25">
      <c r="A8" s="43" t="s">
        <v>5</v>
      </c>
      <c r="B8" s="43"/>
      <c r="C8" s="48"/>
      <c r="D8" s="48"/>
      <c r="E8" s="48"/>
      <c r="F8" s="48"/>
      <c r="G8" s="48"/>
      <c r="H8" s="48"/>
      <c r="I8" s="48"/>
      <c r="J8" s="48"/>
    </row>
    <row r="9" spans="1:10" ht="36" customHeight="1" x14ac:dyDescent="0.25">
      <c r="A9" s="43" t="s">
        <v>6</v>
      </c>
      <c r="B9" s="43"/>
      <c r="C9" s="48"/>
      <c r="D9" s="48"/>
      <c r="E9" s="48"/>
      <c r="F9" s="48"/>
      <c r="G9" s="48"/>
      <c r="H9" s="48"/>
      <c r="I9" s="48"/>
      <c r="J9" s="48"/>
    </row>
    <row r="10" spans="1:10" x14ac:dyDescent="0.25">
      <c r="A10" s="43" t="s">
        <v>7</v>
      </c>
      <c r="B10" s="43"/>
      <c r="C10" s="53"/>
      <c r="D10" s="53"/>
      <c r="E10" s="43" t="s">
        <v>8</v>
      </c>
      <c r="F10" s="43"/>
      <c r="G10" s="48"/>
      <c r="H10" s="48"/>
      <c r="I10" s="48"/>
      <c r="J10" s="48"/>
    </row>
    <row r="11" spans="1:10" x14ac:dyDescent="0.25">
      <c r="A11" s="43" t="s">
        <v>9</v>
      </c>
      <c r="B11" s="43"/>
      <c r="C11" s="48"/>
      <c r="D11" s="48"/>
      <c r="E11" s="43" t="s">
        <v>10</v>
      </c>
      <c r="F11" s="43"/>
      <c r="G11" s="48"/>
      <c r="H11" s="48"/>
      <c r="I11" s="48"/>
      <c r="J11" s="48"/>
    </row>
    <row r="12" spans="1:10" ht="14.25" customHeight="1" x14ac:dyDescent="0.25">
      <c r="A12"/>
      <c r="B12"/>
      <c r="C12"/>
      <c r="D12"/>
      <c r="E12"/>
      <c r="F12"/>
      <c r="G12"/>
      <c r="H12"/>
      <c r="I12"/>
      <c r="J12"/>
    </row>
    <row r="13" spans="1:10" x14ac:dyDescent="0.25">
      <c r="A13" s="67" t="s">
        <v>11</v>
      </c>
      <c r="B13" s="68"/>
      <c r="C13" s="68"/>
      <c r="D13" s="68"/>
      <c r="E13" s="68"/>
      <c r="F13" s="68"/>
      <c r="G13" s="68"/>
      <c r="H13" s="68"/>
      <c r="I13" s="68"/>
      <c r="J13" s="69"/>
    </row>
    <row r="14" spans="1:10" x14ac:dyDescent="0.25">
      <c r="A14"/>
      <c r="B14"/>
      <c r="C14"/>
      <c r="D14"/>
      <c r="E14"/>
      <c r="F14"/>
      <c r="G14"/>
      <c r="H14"/>
      <c r="I14"/>
      <c r="J14"/>
    </row>
    <row r="15" spans="1:10" ht="25.5" customHeight="1" x14ac:dyDescent="0.25">
      <c r="A15" s="43" t="s">
        <v>12</v>
      </c>
      <c r="B15" s="43"/>
      <c r="C15" s="44"/>
      <c r="D15" s="44"/>
      <c r="E15" s="57"/>
      <c r="F15" s="57"/>
      <c r="G15" s="44"/>
      <c r="H15" s="44"/>
      <c r="I15" s="44"/>
      <c r="J15" s="44"/>
    </row>
    <row r="16" spans="1:10" ht="25.5" customHeight="1" x14ac:dyDescent="0.25">
      <c r="A16" s="43" t="s">
        <v>13</v>
      </c>
      <c r="B16" s="43"/>
      <c r="C16" s="44"/>
      <c r="D16" s="44"/>
      <c r="E16" s="73"/>
      <c r="F16" s="74"/>
      <c r="G16" s="44"/>
      <c r="H16" s="44"/>
      <c r="I16" s="44"/>
      <c r="J16" s="44"/>
    </row>
    <row r="17" spans="1:10" ht="25.5" customHeight="1" x14ac:dyDescent="0.25">
      <c r="A17" s="43" t="s">
        <v>14</v>
      </c>
      <c r="B17" s="43"/>
      <c r="C17" s="44"/>
      <c r="D17" s="44"/>
      <c r="E17" s="57"/>
      <c r="F17" s="57"/>
      <c r="G17" s="44"/>
      <c r="H17" s="44"/>
      <c r="I17" s="44"/>
      <c r="J17" s="44"/>
    </row>
    <row r="18" spans="1:10" ht="25.5" customHeight="1" x14ac:dyDescent="0.25">
      <c r="A18" s="43" t="s">
        <v>15</v>
      </c>
      <c r="B18" s="43"/>
      <c r="C18" s="44"/>
      <c r="D18" s="44"/>
      <c r="E18" s="57"/>
      <c r="F18" s="57"/>
      <c r="G18" s="44"/>
      <c r="H18" s="44"/>
      <c r="I18" s="44"/>
      <c r="J18" s="44"/>
    </row>
    <row r="19" spans="1:10" ht="25.5" customHeight="1" x14ac:dyDescent="0.25">
      <c r="A19" s="43" t="s">
        <v>16</v>
      </c>
      <c r="B19" s="43"/>
      <c r="C19" s="44"/>
      <c r="D19" s="44"/>
      <c r="E19" s="55"/>
      <c r="F19" s="56"/>
      <c r="G19" s="44"/>
      <c r="H19" s="44"/>
      <c r="I19" s="44"/>
      <c r="J19" s="44"/>
    </row>
    <row r="20" spans="1:10" ht="25.5" customHeight="1" x14ac:dyDescent="0.25">
      <c r="A20" s="43" t="s">
        <v>17</v>
      </c>
      <c r="B20" s="43"/>
      <c r="C20" s="59"/>
      <c r="D20" s="44"/>
      <c r="E20" s="57"/>
      <c r="F20" s="57"/>
      <c r="G20" s="59"/>
      <c r="H20" s="44"/>
      <c r="I20" s="44"/>
      <c r="J20" s="44"/>
    </row>
    <row r="21" spans="1:10" ht="25.5" customHeight="1" x14ac:dyDescent="0.25">
      <c r="A21" s="43" t="s">
        <v>18</v>
      </c>
      <c r="B21" s="43"/>
      <c r="C21" s="44"/>
      <c r="D21" s="44"/>
      <c r="E21" s="60"/>
      <c r="F21" s="57"/>
      <c r="G21" s="44"/>
      <c r="H21" s="44"/>
      <c r="I21" s="44"/>
      <c r="J21" s="44"/>
    </row>
    <row r="22" spans="1:10" ht="25.5" customHeight="1" x14ac:dyDescent="0.25">
      <c r="A22" s="43" t="s">
        <v>19</v>
      </c>
      <c r="B22" s="43"/>
      <c r="C22" s="44"/>
      <c r="D22" s="44"/>
      <c r="E22" s="57"/>
      <c r="F22" s="57"/>
      <c r="G22" s="44"/>
      <c r="H22" s="44"/>
      <c r="I22" s="44"/>
      <c r="J22" s="44"/>
    </row>
    <row r="23" spans="1:10" ht="25.5" customHeight="1" x14ac:dyDescent="0.25">
      <c r="A23" s="43" t="s">
        <v>20</v>
      </c>
      <c r="B23" s="43"/>
      <c r="C23" s="70"/>
      <c r="D23" s="71"/>
      <c r="E23" s="71"/>
      <c r="F23" s="71"/>
      <c r="G23" s="71"/>
      <c r="H23" s="71"/>
      <c r="I23" s="71"/>
      <c r="J23" s="72"/>
    </row>
    <row r="24" spans="1:10" x14ac:dyDescent="0.25">
      <c r="A24"/>
      <c r="B24"/>
      <c r="C24"/>
      <c r="D24"/>
      <c r="E24"/>
      <c r="F24"/>
      <c r="G24"/>
      <c r="H24"/>
      <c r="I24"/>
      <c r="J24"/>
    </row>
    <row r="25" spans="1:10" x14ac:dyDescent="0.25">
      <c r="A25" s="64" t="s">
        <v>21</v>
      </c>
      <c r="B25" s="65"/>
      <c r="C25" s="65"/>
      <c r="D25" s="65"/>
      <c r="E25" s="65"/>
      <c r="F25" s="65"/>
      <c r="G25" s="65"/>
      <c r="H25" s="65"/>
      <c r="I25" s="65"/>
      <c r="J25" s="66"/>
    </row>
    <row r="26" spans="1:10" x14ac:dyDescent="0.25">
      <c r="A26"/>
      <c r="B26"/>
      <c r="C26"/>
      <c r="D26"/>
      <c r="E26"/>
      <c r="F26"/>
      <c r="G26"/>
      <c r="H26"/>
      <c r="I26"/>
      <c r="J26"/>
    </row>
    <row r="27" spans="1:10" ht="15.75" customHeight="1" x14ac:dyDescent="0.25">
      <c r="A27" s="58" t="s">
        <v>22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0" x14ac:dyDescent="0.25">
      <c r="A28" s="7" t="s">
        <v>23</v>
      </c>
      <c r="B28" s="48"/>
      <c r="C28" s="48"/>
      <c r="D28" s="7" t="s">
        <v>24</v>
      </c>
      <c r="E28" s="49"/>
      <c r="F28" s="49"/>
      <c r="G28" s="7" t="s">
        <v>25</v>
      </c>
      <c r="H28" s="48"/>
      <c r="I28" s="48"/>
      <c r="J28" s="48"/>
    </row>
    <row r="29" spans="1:10" ht="14.85" customHeight="1" x14ac:dyDescent="0.25">
      <c r="A29" s="43" t="s">
        <v>26</v>
      </c>
      <c r="B29" s="43"/>
      <c r="C29" s="43"/>
      <c r="D29" s="43"/>
      <c r="E29" s="50"/>
      <c r="F29" s="48"/>
      <c r="G29" s="48"/>
      <c r="H29" s="48"/>
      <c r="I29" s="48"/>
      <c r="J29" s="48"/>
    </row>
    <row r="30" spans="1:10" ht="14.85" customHeight="1" x14ac:dyDescent="0.25">
      <c r="A30" s="43" t="s">
        <v>27</v>
      </c>
      <c r="B30" s="43"/>
      <c r="C30" s="43"/>
      <c r="D30" s="43"/>
      <c r="E30" s="48"/>
      <c r="F30" s="48"/>
      <c r="G30" s="48"/>
      <c r="H30" s="48"/>
      <c r="I30" s="48"/>
      <c r="J30" s="48"/>
    </row>
    <row r="31" spans="1:10" ht="15.75" customHeight="1" x14ac:dyDescent="0.25">
      <c r="A31" s="58" t="s">
        <v>28</v>
      </c>
      <c r="B31" s="58"/>
      <c r="C31" s="58"/>
      <c r="D31" s="58"/>
      <c r="E31" s="58"/>
      <c r="F31" s="58"/>
      <c r="G31" s="58"/>
      <c r="H31" s="58"/>
      <c r="I31" s="58"/>
      <c r="J31" s="58"/>
    </row>
    <row r="32" spans="1:10" x14ac:dyDescent="0.25">
      <c r="A32" s="7" t="s">
        <v>23</v>
      </c>
      <c r="B32" s="48"/>
      <c r="C32" s="48"/>
      <c r="D32" s="34" t="s">
        <v>24</v>
      </c>
      <c r="E32" s="49"/>
      <c r="F32" s="49"/>
      <c r="G32" s="7" t="s">
        <v>25</v>
      </c>
      <c r="H32" s="48"/>
      <c r="I32" s="48"/>
      <c r="J32" s="48"/>
    </row>
    <row r="33" spans="1:10" ht="15.75" customHeight="1" x14ac:dyDescent="0.25">
      <c r="A33" s="43" t="s">
        <v>26</v>
      </c>
      <c r="B33" s="43"/>
      <c r="C33" s="43"/>
      <c r="D33" s="43"/>
      <c r="E33" s="50"/>
      <c r="F33" s="48"/>
      <c r="G33" s="48"/>
      <c r="H33" s="48"/>
      <c r="I33" s="48"/>
      <c r="J33" s="48"/>
    </row>
    <row r="34" spans="1:10" ht="15.75" customHeight="1" x14ac:dyDescent="0.25">
      <c r="A34" s="43" t="s">
        <v>27</v>
      </c>
      <c r="B34" s="43"/>
      <c r="C34" s="43"/>
      <c r="D34" s="43"/>
      <c r="E34" s="48"/>
      <c r="F34" s="48"/>
      <c r="G34" s="48"/>
      <c r="H34" s="48"/>
      <c r="I34" s="48"/>
      <c r="J34" s="48"/>
    </row>
    <row r="35" spans="1:10" ht="15.75" customHeight="1" x14ac:dyDescent="0.25">
      <c r="A35" s="43" t="s">
        <v>29</v>
      </c>
      <c r="B35" s="43"/>
      <c r="C35" s="53"/>
      <c r="D35" s="53"/>
      <c r="E35" s="53"/>
      <c r="F35" s="52" t="s">
        <v>30</v>
      </c>
      <c r="G35" s="52"/>
      <c r="H35" s="54"/>
      <c r="I35" s="54"/>
      <c r="J35" s="54"/>
    </row>
    <row r="36" spans="1:10" ht="25.5" customHeight="1" x14ac:dyDescent="0.25">
      <c r="A36" s="43" t="s">
        <v>31</v>
      </c>
      <c r="B36" s="43"/>
      <c r="C36" s="51"/>
      <c r="D36" s="51"/>
      <c r="E36" s="51"/>
      <c r="F36" s="51"/>
      <c r="G36" s="51"/>
      <c r="H36" s="51"/>
      <c r="I36" s="51"/>
      <c r="J36" s="51"/>
    </row>
    <row r="37" spans="1:10" ht="15.75" customHeight="1" x14ac:dyDescent="0.25">
      <c r="A37" s="45" t="s">
        <v>32</v>
      </c>
      <c r="B37" s="46"/>
      <c r="C37" s="46"/>
      <c r="D37" s="46"/>
      <c r="E37" s="46"/>
      <c r="F37" s="46"/>
      <c r="G37" s="46"/>
      <c r="H37" s="46"/>
      <c r="I37" s="46"/>
      <c r="J37" s="47"/>
    </row>
    <row r="38" spans="1:10" x14ac:dyDescent="0.25">
      <c r="A38" s="35"/>
      <c r="B38" s="35"/>
      <c r="C38" s="35"/>
      <c r="D38" s="35"/>
      <c r="E38" s="35"/>
      <c r="F38" s="35"/>
      <c r="G38" s="35"/>
      <c r="H38" s="35"/>
      <c r="I38" s="35"/>
      <c r="J38" s="35"/>
    </row>
    <row r="69" ht="63" customHeight="1" x14ac:dyDescent="0.25"/>
  </sheetData>
  <mergeCells count="88">
    <mergeCell ref="A1:J1"/>
    <mergeCell ref="A3:J3"/>
    <mergeCell ref="A13:J13"/>
    <mergeCell ref="A25:J25"/>
    <mergeCell ref="C9:J9"/>
    <mergeCell ref="G10:J10"/>
    <mergeCell ref="G11:J11"/>
    <mergeCell ref="C23:J23"/>
    <mergeCell ref="C17:D17"/>
    <mergeCell ref="C18:D18"/>
    <mergeCell ref="E18:F18"/>
    <mergeCell ref="G18:H18"/>
    <mergeCell ref="I18:J18"/>
    <mergeCell ref="E16:F16"/>
    <mergeCell ref="G16:H16"/>
    <mergeCell ref="I16:J16"/>
    <mergeCell ref="A27:J27"/>
    <mergeCell ref="E22:F22"/>
    <mergeCell ref="G22:H22"/>
    <mergeCell ref="I22:J22"/>
    <mergeCell ref="I19:J19"/>
    <mergeCell ref="C20:D20"/>
    <mergeCell ref="E20:F20"/>
    <mergeCell ref="G20:H20"/>
    <mergeCell ref="I20:J20"/>
    <mergeCell ref="C21:D21"/>
    <mergeCell ref="E21:F21"/>
    <mergeCell ref="G21:H21"/>
    <mergeCell ref="I21:J21"/>
    <mergeCell ref="A20:B20"/>
    <mergeCell ref="A31:J31"/>
    <mergeCell ref="E28:F28"/>
    <mergeCell ref="H28:J28"/>
    <mergeCell ref="E29:J29"/>
    <mergeCell ref="E30:J30"/>
    <mergeCell ref="A29:D29"/>
    <mergeCell ref="A30:D30"/>
    <mergeCell ref="B28:C28"/>
    <mergeCell ref="I17:J17"/>
    <mergeCell ref="G17:H17"/>
    <mergeCell ref="E17:F17"/>
    <mergeCell ref="G19:H19"/>
    <mergeCell ref="C22:D22"/>
    <mergeCell ref="C11:D11"/>
    <mergeCell ref="C5:J5"/>
    <mergeCell ref="C10:D10"/>
    <mergeCell ref="C6:J6"/>
    <mergeCell ref="C7:J7"/>
    <mergeCell ref="C8:J8"/>
    <mergeCell ref="E10:F10"/>
    <mergeCell ref="E11:F11"/>
    <mergeCell ref="C15:D15"/>
    <mergeCell ref="C19:D19"/>
    <mergeCell ref="E19:F19"/>
    <mergeCell ref="E15:F15"/>
    <mergeCell ref="G15:H15"/>
    <mergeCell ref="I15:J15"/>
    <mergeCell ref="C16:D16"/>
    <mergeCell ref="A37:J37"/>
    <mergeCell ref="B32:C32"/>
    <mergeCell ref="E32:F32"/>
    <mergeCell ref="H32:J32"/>
    <mergeCell ref="E33:J33"/>
    <mergeCell ref="C36:E36"/>
    <mergeCell ref="A35:B35"/>
    <mergeCell ref="E34:J34"/>
    <mergeCell ref="F35:G35"/>
    <mergeCell ref="C35:E35"/>
    <mergeCell ref="H35:J35"/>
    <mergeCell ref="F36:J36"/>
    <mergeCell ref="A36:B36"/>
    <mergeCell ref="A33:D33"/>
    <mergeCell ref="A34:D34"/>
    <mergeCell ref="A11:B11"/>
    <mergeCell ref="A5:B5"/>
    <mergeCell ref="A6:B6"/>
    <mergeCell ref="A7:B7"/>
    <mergeCell ref="A8:B8"/>
    <mergeCell ref="A9:B9"/>
    <mergeCell ref="A10:B10"/>
    <mergeCell ref="A21:B21"/>
    <mergeCell ref="A22:B22"/>
    <mergeCell ref="A19:B19"/>
    <mergeCell ref="A23:B23"/>
    <mergeCell ref="A15:B15"/>
    <mergeCell ref="A16:B16"/>
    <mergeCell ref="A18:B18"/>
    <mergeCell ref="A17:B17"/>
  </mergeCells>
  <pageMargins left="0.7" right="0.7" top="0.75" bottom="0.75" header="0.3" footer="0.3"/>
  <pageSetup orientation="portrait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___  de ___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2</xdr:col>
                    <xdr:colOff>47625</xdr:colOff>
                    <xdr:row>14</xdr:row>
                    <xdr:rowOff>47625</xdr:rowOff>
                  </from>
                  <to>
                    <xdr:col>3</xdr:col>
                    <xdr:colOff>200025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2</xdr:col>
                    <xdr:colOff>38100</xdr:colOff>
                    <xdr:row>15</xdr:row>
                    <xdr:rowOff>38100</xdr:rowOff>
                  </from>
                  <to>
                    <xdr:col>3</xdr:col>
                    <xdr:colOff>190500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2</xdr:col>
                    <xdr:colOff>47625</xdr:colOff>
                    <xdr:row>16</xdr:row>
                    <xdr:rowOff>38100</xdr:rowOff>
                  </from>
                  <to>
                    <xdr:col>3</xdr:col>
                    <xdr:colOff>200025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2</xdr:col>
                    <xdr:colOff>38100</xdr:colOff>
                    <xdr:row>17</xdr:row>
                    <xdr:rowOff>38100</xdr:rowOff>
                  </from>
                  <to>
                    <xdr:col>3</xdr:col>
                    <xdr:colOff>190500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2</xdr:col>
                    <xdr:colOff>38100</xdr:colOff>
                    <xdr:row>18</xdr:row>
                    <xdr:rowOff>38100</xdr:rowOff>
                  </from>
                  <to>
                    <xdr:col>3</xdr:col>
                    <xdr:colOff>190500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2</xdr:col>
                    <xdr:colOff>38100</xdr:colOff>
                    <xdr:row>19</xdr:row>
                    <xdr:rowOff>47625</xdr:rowOff>
                  </from>
                  <to>
                    <xdr:col>4</xdr:col>
                    <xdr:colOff>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2</xdr:col>
                    <xdr:colOff>38100</xdr:colOff>
                    <xdr:row>20</xdr:row>
                    <xdr:rowOff>38100</xdr:rowOff>
                  </from>
                  <to>
                    <xdr:col>3</xdr:col>
                    <xdr:colOff>190500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1" name="Check Box 9">
              <controlPr defaultSize="0" autoFill="0" autoLine="0" autoPict="0">
                <anchor moveWithCells="1">
                  <from>
                    <xdr:col>2</xdr:col>
                    <xdr:colOff>47625</xdr:colOff>
                    <xdr:row>21</xdr:row>
                    <xdr:rowOff>47625</xdr:rowOff>
                  </from>
                  <to>
                    <xdr:col>3</xdr:col>
                    <xdr:colOff>276225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2" name="Check Box 10">
              <controlPr defaultSize="0" autoFill="0" autoLine="0" autoPict="0">
                <anchor moveWithCells="1">
                  <from>
                    <xdr:col>4</xdr:col>
                    <xdr:colOff>47625</xdr:colOff>
                    <xdr:row>14</xdr:row>
                    <xdr:rowOff>47625</xdr:rowOff>
                  </from>
                  <to>
                    <xdr:col>5</xdr:col>
                    <xdr:colOff>200025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3" name="Check Box 11">
              <controlPr defaultSize="0" autoFill="0" autoLine="0" autoPict="0">
                <anchor moveWithCells="1">
                  <from>
                    <xdr:col>4</xdr:col>
                    <xdr:colOff>47625</xdr:colOff>
                    <xdr:row>15</xdr:row>
                    <xdr:rowOff>47625</xdr:rowOff>
                  </from>
                  <to>
                    <xdr:col>5</xdr:col>
                    <xdr:colOff>447675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4" name="Check Box 12">
              <controlPr defaultSize="0" autoFill="0" autoLine="0" autoPict="0">
                <anchor moveWithCells="1">
                  <from>
                    <xdr:col>4</xdr:col>
                    <xdr:colOff>47625</xdr:colOff>
                    <xdr:row>16</xdr:row>
                    <xdr:rowOff>47625</xdr:rowOff>
                  </from>
                  <to>
                    <xdr:col>6</xdr:col>
                    <xdr:colOff>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5" name="Check Box 13">
              <controlPr defaultSize="0" autoFill="0" autoLine="0" autoPict="0">
                <anchor moveWithCells="1">
                  <from>
                    <xdr:col>4</xdr:col>
                    <xdr:colOff>47625</xdr:colOff>
                    <xdr:row>17</xdr:row>
                    <xdr:rowOff>47625</xdr:rowOff>
                  </from>
                  <to>
                    <xdr:col>5</xdr:col>
                    <xdr:colOff>200025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6" name="Check Box 14">
              <controlPr defaultSize="0" autoFill="0" autoLine="0" autoPict="0">
                <anchor moveWithCells="1">
                  <from>
                    <xdr:col>4</xdr:col>
                    <xdr:colOff>47625</xdr:colOff>
                    <xdr:row>18</xdr:row>
                    <xdr:rowOff>47625</xdr:rowOff>
                  </from>
                  <to>
                    <xdr:col>6</xdr:col>
                    <xdr:colOff>0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7" name="Check Box 15">
              <controlPr defaultSize="0" autoFill="0" autoLine="0" autoPict="0">
                <anchor moveWithCells="1">
                  <from>
                    <xdr:col>4</xdr:col>
                    <xdr:colOff>47625</xdr:colOff>
                    <xdr:row>19</xdr:row>
                    <xdr:rowOff>47625</xdr:rowOff>
                  </from>
                  <to>
                    <xdr:col>5</xdr:col>
                    <xdr:colOff>533400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8" name="Check Box 16">
              <controlPr defaultSize="0" autoFill="0" autoLine="0" autoPict="0">
                <anchor moveWithCells="1">
                  <from>
                    <xdr:col>4</xdr:col>
                    <xdr:colOff>47625</xdr:colOff>
                    <xdr:row>20</xdr:row>
                    <xdr:rowOff>47625</xdr:rowOff>
                  </from>
                  <to>
                    <xdr:col>6</xdr:col>
                    <xdr:colOff>0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9" name="Check Box 17">
              <controlPr defaultSize="0" autoFill="0" autoLine="0" autoPict="0">
                <anchor moveWithCells="1">
                  <from>
                    <xdr:col>4</xdr:col>
                    <xdr:colOff>47625</xdr:colOff>
                    <xdr:row>21</xdr:row>
                    <xdr:rowOff>47625</xdr:rowOff>
                  </from>
                  <to>
                    <xdr:col>5</xdr:col>
                    <xdr:colOff>200025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0" name="Check Box 18">
              <controlPr defaultSize="0" autoFill="0" autoLine="0" autoPict="0">
                <anchor moveWithCells="1">
                  <from>
                    <xdr:col>6</xdr:col>
                    <xdr:colOff>47625</xdr:colOff>
                    <xdr:row>14</xdr:row>
                    <xdr:rowOff>47625</xdr:rowOff>
                  </from>
                  <to>
                    <xdr:col>7</xdr:col>
                    <xdr:colOff>200025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1" name="Check Box 19">
              <controlPr defaultSize="0" autoFill="0" autoLine="0" autoPict="0">
                <anchor moveWithCells="1">
                  <from>
                    <xdr:col>6</xdr:col>
                    <xdr:colOff>47625</xdr:colOff>
                    <xdr:row>15</xdr:row>
                    <xdr:rowOff>47625</xdr:rowOff>
                  </from>
                  <to>
                    <xdr:col>7</xdr:col>
                    <xdr:colOff>476250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2" name="Check Box 20">
              <controlPr defaultSize="0" autoFill="0" autoLine="0" autoPict="0">
                <anchor moveWithCells="1">
                  <from>
                    <xdr:col>6</xdr:col>
                    <xdr:colOff>47625</xdr:colOff>
                    <xdr:row>16</xdr:row>
                    <xdr:rowOff>47625</xdr:rowOff>
                  </from>
                  <to>
                    <xdr:col>7</xdr:col>
                    <xdr:colOff>200025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3" name="Check Box 21">
              <controlPr defaultSize="0" autoFill="0" autoLine="0" autoPict="0">
                <anchor moveWithCells="1">
                  <from>
                    <xdr:col>6</xdr:col>
                    <xdr:colOff>47625</xdr:colOff>
                    <xdr:row>17</xdr:row>
                    <xdr:rowOff>47625</xdr:rowOff>
                  </from>
                  <to>
                    <xdr:col>7</xdr:col>
                    <xdr:colOff>295275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4" name="Check Box 22">
              <controlPr defaultSize="0" autoFill="0" autoLine="0" autoPict="0">
                <anchor moveWithCells="1">
                  <from>
                    <xdr:col>6</xdr:col>
                    <xdr:colOff>47625</xdr:colOff>
                    <xdr:row>18</xdr:row>
                    <xdr:rowOff>47625</xdr:rowOff>
                  </from>
                  <to>
                    <xdr:col>7</xdr:col>
                    <xdr:colOff>590550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5" name="Check Box 23">
              <controlPr defaultSize="0" autoFill="0" autoLine="0" autoPict="0">
                <anchor moveWithCells="1">
                  <from>
                    <xdr:col>6</xdr:col>
                    <xdr:colOff>57150</xdr:colOff>
                    <xdr:row>18</xdr:row>
                    <xdr:rowOff>295275</xdr:rowOff>
                  </from>
                  <to>
                    <xdr:col>7</xdr:col>
                    <xdr:colOff>466725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6" name="Check Box 24">
              <controlPr defaultSize="0" autoFill="0" autoLine="0" autoPict="0">
                <anchor moveWithCells="1">
                  <from>
                    <xdr:col>6</xdr:col>
                    <xdr:colOff>47625</xdr:colOff>
                    <xdr:row>20</xdr:row>
                    <xdr:rowOff>47625</xdr:rowOff>
                  </from>
                  <to>
                    <xdr:col>7</xdr:col>
                    <xdr:colOff>400050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7" name="Check Box 25">
              <controlPr defaultSize="0" autoFill="0" autoLine="0" autoPict="0">
                <anchor moveWithCells="1">
                  <from>
                    <xdr:col>6</xdr:col>
                    <xdr:colOff>47625</xdr:colOff>
                    <xdr:row>21</xdr:row>
                    <xdr:rowOff>47625</xdr:rowOff>
                  </from>
                  <to>
                    <xdr:col>7</xdr:col>
                    <xdr:colOff>200025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8" name="Check Box 26">
              <controlPr defaultSize="0" autoFill="0" autoLine="0" autoPict="0">
                <anchor moveWithCells="1">
                  <from>
                    <xdr:col>8</xdr:col>
                    <xdr:colOff>47625</xdr:colOff>
                    <xdr:row>14</xdr:row>
                    <xdr:rowOff>47625</xdr:rowOff>
                  </from>
                  <to>
                    <xdr:col>9</xdr:col>
                    <xdr:colOff>314325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29" name="Check Box 27">
              <controlPr defaultSize="0" autoFill="0" autoLine="0" autoPict="0">
                <anchor moveWithCells="1">
                  <from>
                    <xdr:col>8</xdr:col>
                    <xdr:colOff>47625</xdr:colOff>
                    <xdr:row>15</xdr:row>
                    <xdr:rowOff>47625</xdr:rowOff>
                  </from>
                  <to>
                    <xdr:col>9</xdr:col>
                    <xdr:colOff>314325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0" name="Check Box 28">
              <controlPr defaultSize="0" autoFill="0" autoLine="0" autoPict="0">
                <anchor moveWithCells="1">
                  <from>
                    <xdr:col>8</xdr:col>
                    <xdr:colOff>47625</xdr:colOff>
                    <xdr:row>16</xdr:row>
                    <xdr:rowOff>47625</xdr:rowOff>
                  </from>
                  <to>
                    <xdr:col>9</xdr:col>
                    <xdr:colOff>314325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1" name="Check Box 29">
              <controlPr defaultSize="0" autoFill="0" autoLine="0" autoPict="0">
                <anchor moveWithCells="1">
                  <from>
                    <xdr:col>8</xdr:col>
                    <xdr:colOff>47625</xdr:colOff>
                    <xdr:row>17</xdr:row>
                    <xdr:rowOff>47625</xdr:rowOff>
                  </from>
                  <to>
                    <xdr:col>9</xdr:col>
                    <xdr:colOff>314325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2" name="Check Box 30">
              <controlPr defaultSize="0" autoFill="0" autoLine="0" autoPict="0">
                <anchor moveWithCells="1">
                  <from>
                    <xdr:col>8</xdr:col>
                    <xdr:colOff>47625</xdr:colOff>
                    <xdr:row>18</xdr:row>
                    <xdr:rowOff>47625</xdr:rowOff>
                  </from>
                  <to>
                    <xdr:col>9</xdr:col>
                    <xdr:colOff>314325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3" name="Check Box 31">
              <controlPr defaultSize="0" autoFill="0" autoLine="0" autoPict="0">
                <anchor moveWithCells="1">
                  <from>
                    <xdr:col>8</xdr:col>
                    <xdr:colOff>47625</xdr:colOff>
                    <xdr:row>19</xdr:row>
                    <xdr:rowOff>47625</xdr:rowOff>
                  </from>
                  <to>
                    <xdr:col>9</xdr:col>
                    <xdr:colOff>314325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4" name="Check Box 32">
              <controlPr defaultSize="0" autoFill="0" autoLine="0" autoPict="0">
                <anchor moveWithCells="1">
                  <from>
                    <xdr:col>8</xdr:col>
                    <xdr:colOff>47625</xdr:colOff>
                    <xdr:row>20</xdr:row>
                    <xdr:rowOff>47625</xdr:rowOff>
                  </from>
                  <to>
                    <xdr:col>9</xdr:col>
                    <xdr:colOff>314325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5" name="Check Box 33">
              <controlPr defaultSize="0" autoFill="0" autoLine="0" autoPict="0">
                <anchor moveWithCells="1">
                  <from>
                    <xdr:col>8</xdr:col>
                    <xdr:colOff>47625</xdr:colOff>
                    <xdr:row>21</xdr:row>
                    <xdr:rowOff>47625</xdr:rowOff>
                  </from>
                  <to>
                    <xdr:col>9</xdr:col>
                    <xdr:colOff>314325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6" name="Check Box 34">
              <controlPr defaultSize="0" autoFill="0" autoLine="0" autoPict="0">
                <anchor moveWithCells="1">
                  <from>
                    <xdr:col>3</xdr:col>
                    <xdr:colOff>133350</xdr:colOff>
                    <xdr:row>35</xdr:row>
                    <xdr:rowOff>38100</xdr:rowOff>
                  </from>
                  <to>
                    <xdr:col>4</xdr:col>
                    <xdr:colOff>285750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7" name="Check Box 35">
              <controlPr defaultSize="0" autoFill="0" autoLine="0" autoPict="0">
                <anchor moveWithCells="1">
                  <from>
                    <xdr:col>6</xdr:col>
                    <xdr:colOff>619125</xdr:colOff>
                    <xdr:row>35</xdr:row>
                    <xdr:rowOff>38100</xdr:rowOff>
                  </from>
                  <to>
                    <xdr:col>8</xdr:col>
                    <xdr:colOff>123825</xdr:colOff>
                    <xdr:row>35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A1:H45"/>
  <sheetViews>
    <sheetView showGridLines="0" view="pageLayout" topLeftCell="A4" zoomScaleNormal="100" workbookViewId="0">
      <selection activeCell="A4" sqref="A4:H27"/>
    </sheetView>
  </sheetViews>
  <sheetFormatPr baseColWidth="10" defaultColWidth="11.42578125" defaultRowHeight="15" x14ac:dyDescent="0.25"/>
  <cols>
    <col min="1" max="1" width="8.42578125" customWidth="1"/>
    <col min="2" max="2" width="14" customWidth="1"/>
    <col min="3" max="3" width="3.42578125" customWidth="1"/>
    <col min="4" max="4" width="18.28515625" customWidth="1"/>
    <col min="5" max="5" width="8.28515625" customWidth="1"/>
    <col min="6" max="6" width="13.5703125" customWidth="1"/>
    <col min="7" max="7" width="3.85546875" customWidth="1"/>
    <col min="8" max="8" width="18.7109375" customWidth="1"/>
  </cols>
  <sheetData>
    <row r="1" spans="1:8" ht="18.75" x14ac:dyDescent="0.25">
      <c r="A1" s="61" t="s">
        <v>33</v>
      </c>
      <c r="B1" s="62"/>
      <c r="C1" s="62"/>
      <c r="D1" s="62"/>
      <c r="E1" s="62"/>
      <c r="F1" s="62"/>
      <c r="G1" s="62"/>
      <c r="H1" s="63"/>
    </row>
    <row r="3" spans="1:8" x14ac:dyDescent="0.25">
      <c r="A3" s="78"/>
      <c r="B3" s="78"/>
      <c r="C3" s="78"/>
      <c r="D3" s="78"/>
      <c r="E3" s="78"/>
      <c r="F3" s="78"/>
      <c r="G3" s="78"/>
      <c r="H3" s="78"/>
    </row>
    <row r="4" spans="1:8" x14ac:dyDescent="0.25">
      <c r="A4" s="81"/>
      <c r="B4" s="82"/>
      <c r="C4" s="82"/>
      <c r="D4" s="82"/>
      <c r="E4" s="82"/>
      <c r="F4" s="82"/>
      <c r="G4" s="82"/>
      <c r="H4" s="83"/>
    </row>
    <row r="5" spans="1:8" x14ac:dyDescent="0.25">
      <c r="A5" s="84"/>
      <c r="B5" s="85"/>
      <c r="C5" s="85"/>
      <c r="D5" s="85"/>
      <c r="E5" s="85"/>
      <c r="F5" s="85"/>
      <c r="G5" s="85"/>
      <c r="H5" s="86"/>
    </row>
    <row r="6" spans="1:8" x14ac:dyDescent="0.25">
      <c r="A6" s="84"/>
      <c r="B6" s="85"/>
      <c r="C6" s="85"/>
      <c r="D6" s="85"/>
      <c r="E6" s="85"/>
      <c r="F6" s="85"/>
      <c r="G6" s="85"/>
      <c r="H6" s="86"/>
    </row>
    <row r="7" spans="1:8" x14ac:dyDescent="0.25">
      <c r="A7" s="84"/>
      <c r="B7" s="85"/>
      <c r="C7" s="85"/>
      <c r="D7" s="85"/>
      <c r="E7" s="85"/>
      <c r="F7" s="85"/>
      <c r="G7" s="85"/>
      <c r="H7" s="86"/>
    </row>
    <row r="8" spans="1:8" x14ac:dyDescent="0.25">
      <c r="A8" s="84"/>
      <c r="B8" s="85"/>
      <c r="C8" s="85"/>
      <c r="D8" s="85"/>
      <c r="E8" s="85"/>
      <c r="F8" s="85"/>
      <c r="G8" s="85"/>
      <c r="H8" s="86"/>
    </row>
    <row r="9" spans="1:8" x14ac:dyDescent="0.25">
      <c r="A9" s="84"/>
      <c r="B9" s="85"/>
      <c r="C9" s="85"/>
      <c r="D9" s="85"/>
      <c r="E9" s="85"/>
      <c r="F9" s="85"/>
      <c r="G9" s="85"/>
      <c r="H9" s="86"/>
    </row>
    <row r="10" spans="1:8" x14ac:dyDescent="0.25">
      <c r="A10" s="84"/>
      <c r="B10" s="85"/>
      <c r="C10" s="85"/>
      <c r="D10" s="85"/>
      <c r="E10" s="85"/>
      <c r="F10" s="85"/>
      <c r="G10" s="85"/>
      <c r="H10" s="86"/>
    </row>
    <row r="11" spans="1:8" x14ac:dyDescent="0.25">
      <c r="A11" s="84"/>
      <c r="B11" s="85"/>
      <c r="C11" s="85"/>
      <c r="D11" s="85"/>
      <c r="E11" s="85"/>
      <c r="F11" s="85"/>
      <c r="G11" s="85"/>
      <c r="H11" s="86"/>
    </row>
    <row r="12" spans="1:8" x14ac:dyDescent="0.25">
      <c r="A12" s="84"/>
      <c r="B12" s="85"/>
      <c r="C12" s="85"/>
      <c r="D12" s="85"/>
      <c r="E12" s="85"/>
      <c r="F12" s="85"/>
      <c r="G12" s="85"/>
      <c r="H12" s="86"/>
    </row>
    <row r="13" spans="1:8" x14ac:dyDescent="0.25">
      <c r="A13" s="84"/>
      <c r="B13" s="85"/>
      <c r="C13" s="85"/>
      <c r="D13" s="85"/>
      <c r="E13" s="85"/>
      <c r="F13" s="85"/>
      <c r="G13" s="85"/>
      <c r="H13" s="86"/>
    </row>
    <row r="14" spans="1:8" x14ac:dyDescent="0.25">
      <c r="A14" s="84"/>
      <c r="B14" s="85"/>
      <c r="C14" s="85"/>
      <c r="D14" s="85"/>
      <c r="E14" s="85"/>
      <c r="F14" s="85"/>
      <c r="G14" s="85"/>
      <c r="H14" s="86"/>
    </row>
    <row r="15" spans="1:8" x14ac:dyDescent="0.25">
      <c r="A15" s="84"/>
      <c r="B15" s="85"/>
      <c r="C15" s="85"/>
      <c r="D15" s="85"/>
      <c r="E15" s="85"/>
      <c r="F15" s="85"/>
      <c r="G15" s="85"/>
      <c r="H15" s="86"/>
    </row>
    <row r="16" spans="1:8" x14ac:dyDescent="0.25">
      <c r="A16" s="84"/>
      <c r="B16" s="85"/>
      <c r="C16" s="85"/>
      <c r="D16" s="85"/>
      <c r="E16" s="85"/>
      <c r="F16" s="85"/>
      <c r="G16" s="85"/>
      <c r="H16" s="86"/>
    </row>
    <row r="17" spans="1:8" x14ac:dyDescent="0.25">
      <c r="A17" s="84"/>
      <c r="B17" s="85"/>
      <c r="C17" s="85"/>
      <c r="D17" s="85"/>
      <c r="E17" s="85"/>
      <c r="F17" s="85"/>
      <c r="G17" s="85"/>
      <c r="H17" s="86"/>
    </row>
    <row r="18" spans="1:8" x14ac:dyDescent="0.25">
      <c r="A18" s="84"/>
      <c r="B18" s="85"/>
      <c r="C18" s="85"/>
      <c r="D18" s="85"/>
      <c r="E18" s="85"/>
      <c r="F18" s="85"/>
      <c r="G18" s="85"/>
      <c r="H18" s="86"/>
    </row>
    <row r="19" spans="1:8" x14ac:dyDescent="0.25">
      <c r="A19" s="84"/>
      <c r="B19" s="85"/>
      <c r="C19" s="85"/>
      <c r="D19" s="85"/>
      <c r="E19" s="85"/>
      <c r="F19" s="85"/>
      <c r="G19" s="85"/>
      <c r="H19" s="86"/>
    </row>
    <row r="20" spans="1:8" x14ac:dyDescent="0.25">
      <c r="A20" s="84"/>
      <c r="B20" s="85"/>
      <c r="C20" s="85"/>
      <c r="D20" s="85"/>
      <c r="E20" s="85"/>
      <c r="F20" s="85"/>
      <c r="G20" s="85"/>
      <c r="H20" s="86"/>
    </row>
    <row r="21" spans="1:8" x14ac:dyDescent="0.25">
      <c r="A21" s="84"/>
      <c r="B21" s="85"/>
      <c r="C21" s="85"/>
      <c r="D21" s="85"/>
      <c r="E21" s="85"/>
      <c r="F21" s="85"/>
      <c r="G21" s="85"/>
      <c r="H21" s="86"/>
    </row>
    <row r="22" spans="1:8" x14ac:dyDescent="0.25">
      <c r="A22" s="84"/>
      <c r="B22" s="85"/>
      <c r="C22" s="85"/>
      <c r="D22" s="85"/>
      <c r="E22" s="85"/>
      <c r="F22" s="85"/>
      <c r="G22" s="85"/>
      <c r="H22" s="86"/>
    </row>
    <row r="23" spans="1:8" x14ac:dyDescent="0.25">
      <c r="A23" s="84"/>
      <c r="B23" s="85"/>
      <c r="C23" s="85"/>
      <c r="D23" s="85"/>
      <c r="E23" s="85"/>
      <c r="F23" s="85"/>
      <c r="G23" s="85"/>
      <c r="H23" s="86"/>
    </row>
    <row r="24" spans="1:8" x14ac:dyDescent="0.25">
      <c r="A24" s="84"/>
      <c r="B24" s="85"/>
      <c r="C24" s="85"/>
      <c r="D24" s="85"/>
      <c r="E24" s="85"/>
      <c r="F24" s="85"/>
      <c r="G24" s="85"/>
      <c r="H24" s="86"/>
    </row>
    <row r="25" spans="1:8" x14ac:dyDescent="0.25">
      <c r="A25" s="84"/>
      <c r="B25" s="85"/>
      <c r="C25" s="85"/>
      <c r="D25" s="85"/>
      <c r="E25" s="85"/>
      <c r="F25" s="85"/>
      <c r="G25" s="85"/>
      <c r="H25" s="86"/>
    </row>
    <row r="26" spans="1:8" x14ac:dyDescent="0.25">
      <c r="A26" s="84"/>
      <c r="B26" s="85"/>
      <c r="C26" s="85"/>
      <c r="D26" s="85"/>
      <c r="E26" s="85"/>
      <c r="F26" s="85"/>
      <c r="G26" s="85"/>
      <c r="H26" s="86"/>
    </row>
    <row r="27" spans="1:8" x14ac:dyDescent="0.25">
      <c r="A27" s="87"/>
      <c r="B27" s="88"/>
      <c r="C27" s="88"/>
      <c r="D27" s="88"/>
      <c r="E27" s="88"/>
      <c r="F27" s="88"/>
      <c r="G27" s="88"/>
      <c r="H27" s="89"/>
    </row>
    <row r="28" spans="1:8" x14ac:dyDescent="0.25">
      <c r="A28" s="52" t="s">
        <v>34</v>
      </c>
      <c r="B28" s="52"/>
      <c r="C28" s="52"/>
      <c r="D28" s="79"/>
      <c r="E28" s="79"/>
      <c r="F28" s="79"/>
      <c r="G28" s="79"/>
      <c r="H28" s="79"/>
    </row>
    <row r="29" spans="1:8" x14ac:dyDescent="0.25">
      <c r="A29" s="52" t="s">
        <v>35</v>
      </c>
      <c r="B29" s="52"/>
      <c r="C29" s="52"/>
      <c r="D29" s="79"/>
      <c r="E29" s="79"/>
      <c r="F29" s="79"/>
      <c r="G29" s="79"/>
      <c r="H29" s="79"/>
    </row>
    <row r="31" spans="1:8" x14ac:dyDescent="0.25">
      <c r="A31" s="67" t="s">
        <v>36</v>
      </c>
      <c r="B31" s="68"/>
      <c r="C31" s="68"/>
      <c r="D31" s="68"/>
      <c r="E31" s="68"/>
      <c r="F31" s="68"/>
      <c r="G31" s="68"/>
      <c r="H31" s="69"/>
    </row>
    <row r="33" spans="1:8" x14ac:dyDescent="0.25">
      <c r="A33" s="80" t="s">
        <v>7</v>
      </c>
      <c r="B33" s="80"/>
      <c r="C33" s="54"/>
      <c r="D33" s="54"/>
      <c r="E33" s="80" t="s">
        <v>8</v>
      </c>
      <c r="F33" s="80"/>
      <c r="G33" s="79"/>
      <c r="H33" s="79"/>
    </row>
    <row r="34" spans="1:8" x14ac:dyDescent="0.25">
      <c r="A34" s="80" t="s">
        <v>37</v>
      </c>
      <c r="B34" s="80"/>
      <c r="C34" s="80"/>
      <c r="D34" s="80"/>
      <c r="E34" s="80" t="s">
        <v>38</v>
      </c>
      <c r="F34" s="80"/>
      <c r="G34" s="80"/>
      <c r="H34" s="80"/>
    </row>
    <row r="35" spans="1:8" x14ac:dyDescent="0.25">
      <c r="A35" s="30" t="s">
        <v>39</v>
      </c>
      <c r="B35" s="30" t="s">
        <v>40</v>
      </c>
      <c r="C35" s="80" t="s">
        <v>41</v>
      </c>
      <c r="D35" s="80"/>
      <c r="E35" s="30" t="s">
        <v>39</v>
      </c>
      <c r="F35" s="30" t="s">
        <v>40</v>
      </c>
      <c r="G35" s="80" t="s">
        <v>41</v>
      </c>
      <c r="H35" s="80"/>
    </row>
    <row r="36" spans="1:8" x14ac:dyDescent="0.25">
      <c r="A36" s="75"/>
      <c r="B36" s="76"/>
      <c r="C36" s="37" t="s">
        <v>42</v>
      </c>
      <c r="D36" s="36"/>
      <c r="E36" s="75"/>
      <c r="F36" s="76"/>
      <c r="G36" s="37" t="s">
        <v>42</v>
      </c>
      <c r="H36" s="36"/>
    </row>
    <row r="37" spans="1:8" x14ac:dyDescent="0.25">
      <c r="A37" s="75"/>
      <c r="B37" s="75"/>
      <c r="C37" s="37" t="s">
        <v>43</v>
      </c>
      <c r="D37" s="36"/>
      <c r="E37" s="75"/>
      <c r="F37" s="75"/>
      <c r="G37" s="37" t="s">
        <v>43</v>
      </c>
      <c r="H37" s="36"/>
    </row>
    <row r="38" spans="1:8" x14ac:dyDescent="0.25">
      <c r="A38" s="75"/>
      <c r="B38" s="76"/>
      <c r="C38" s="37" t="s">
        <v>42</v>
      </c>
      <c r="D38" s="36"/>
      <c r="E38" s="75"/>
      <c r="F38" s="76"/>
      <c r="G38" s="37" t="s">
        <v>42</v>
      </c>
      <c r="H38" s="36"/>
    </row>
    <row r="39" spans="1:8" x14ac:dyDescent="0.25">
      <c r="A39" s="75"/>
      <c r="B39" s="75"/>
      <c r="C39" s="37" t="s">
        <v>43</v>
      </c>
      <c r="D39" s="36"/>
      <c r="E39" s="75"/>
      <c r="F39" s="75"/>
      <c r="G39" s="37" t="s">
        <v>43</v>
      </c>
      <c r="H39" s="36"/>
    </row>
    <row r="40" spans="1:8" x14ac:dyDescent="0.25">
      <c r="A40" s="75"/>
      <c r="B40" s="76"/>
      <c r="C40" s="37" t="s">
        <v>42</v>
      </c>
      <c r="D40" s="36"/>
      <c r="E40" s="75"/>
      <c r="F40" s="76"/>
      <c r="G40" s="37" t="s">
        <v>42</v>
      </c>
      <c r="H40" s="36"/>
    </row>
    <row r="41" spans="1:8" x14ac:dyDescent="0.25">
      <c r="A41" s="75"/>
      <c r="B41" s="75"/>
      <c r="C41" s="37" t="s">
        <v>43</v>
      </c>
      <c r="D41" s="36"/>
      <c r="E41" s="75"/>
      <c r="F41" s="75"/>
      <c r="G41" s="37" t="s">
        <v>43</v>
      </c>
      <c r="H41" s="36"/>
    </row>
    <row r="42" spans="1:8" x14ac:dyDescent="0.25">
      <c r="A42" s="75"/>
      <c r="B42" s="75"/>
      <c r="C42" s="37" t="s">
        <v>42</v>
      </c>
      <c r="D42" s="36"/>
      <c r="E42" s="75"/>
      <c r="F42" s="76"/>
      <c r="G42" s="37" t="s">
        <v>42</v>
      </c>
      <c r="H42" s="36"/>
    </row>
    <row r="43" spans="1:8" x14ac:dyDescent="0.25">
      <c r="A43" s="75"/>
      <c r="B43" s="75"/>
      <c r="C43" s="37" t="s">
        <v>43</v>
      </c>
      <c r="D43" s="36"/>
      <c r="E43" s="75"/>
      <c r="F43" s="75"/>
      <c r="G43" s="37" t="s">
        <v>43</v>
      </c>
      <c r="H43" s="36"/>
    </row>
    <row r="44" spans="1:8" x14ac:dyDescent="0.25">
      <c r="A44" s="77" t="s">
        <v>44</v>
      </c>
      <c r="B44" s="77"/>
      <c r="C44" s="77"/>
      <c r="D44" s="77"/>
      <c r="E44" s="77"/>
      <c r="F44" s="77"/>
      <c r="G44" s="77"/>
      <c r="H44" s="77"/>
    </row>
    <row r="45" spans="1:8" x14ac:dyDescent="0.25">
      <c r="A45" s="26"/>
      <c r="B45" s="26"/>
      <c r="C45" s="26"/>
      <c r="D45" s="26"/>
      <c r="E45" s="26"/>
      <c r="F45" s="26"/>
      <c r="G45" s="26"/>
      <c r="H45" s="26"/>
    </row>
  </sheetData>
  <mergeCells count="34">
    <mergeCell ref="A1:H1"/>
    <mergeCell ref="A31:H31"/>
    <mergeCell ref="A4:H27"/>
    <mergeCell ref="A33:B33"/>
    <mergeCell ref="C33:D33"/>
    <mergeCell ref="E34:H34"/>
    <mergeCell ref="A34:D34"/>
    <mergeCell ref="G33:H33"/>
    <mergeCell ref="G35:H35"/>
    <mergeCell ref="C35:D35"/>
    <mergeCell ref="A44:H44"/>
    <mergeCell ref="E3:H3"/>
    <mergeCell ref="A3:D3"/>
    <mergeCell ref="A28:C28"/>
    <mergeCell ref="A29:C29"/>
    <mergeCell ref="D28:H28"/>
    <mergeCell ref="D29:H29"/>
    <mergeCell ref="E33:F33"/>
    <mergeCell ref="A40:A41"/>
    <mergeCell ref="B40:B41"/>
    <mergeCell ref="E40:E41"/>
    <mergeCell ref="F40:F41"/>
    <mergeCell ref="A42:A43"/>
    <mergeCell ref="B42:B43"/>
    <mergeCell ref="E42:E43"/>
    <mergeCell ref="F42:F43"/>
    <mergeCell ref="A36:A37"/>
    <mergeCell ref="B36:B37"/>
    <mergeCell ref="E36:E37"/>
    <mergeCell ref="F36:F37"/>
    <mergeCell ref="A38:A39"/>
    <mergeCell ref="B38:B39"/>
    <mergeCell ref="E38:E39"/>
    <mergeCell ref="F38:F39"/>
  </mergeCells>
  <pageMargins left="0.7" right="0.7" top="0.75" bottom="0.75" header="0.3" footer="0.3"/>
  <pageSetup orientation="portrait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___  de ___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781050</xdr:colOff>
                    <xdr:row>1</xdr:row>
                    <xdr:rowOff>161925</xdr:rowOff>
                  </from>
                  <to>
                    <xdr:col>3</xdr:col>
                    <xdr:colOff>161925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5</xdr:col>
                    <xdr:colOff>514350</xdr:colOff>
                    <xdr:row>1</xdr:row>
                    <xdr:rowOff>180975</xdr:rowOff>
                  </from>
                  <to>
                    <xdr:col>7</xdr:col>
                    <xdr:colOff>542925</xdr:colOff>
                    <xdr:row>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G35"/>
  <sheetViews>
    <sheetView showGridLines="0" view="pageLayout" topLeftCell="A13" zoomScaleNormal="100" workbookViewId="0">
      <selection activeCell="C11" sqref="C11:G11"/>
    </sheetView>
  </sheetViews>
  <sheetFormatPr baseColWidth="10" defaultColWidth="11.42578125" defaultRowHeight="15" x14ac:dyDescent="0.25"/>
  <cols>
    <col min="2" max="2" width="11.42578125" customWidth="1"/>
    <col min="3" max="7" width="13.28515625" customWidth="1"/>
    <col min="8" max="8" width="9.7109375" customWidth="1"/>
  </cols>
  <sheetData>
    <row r="1" spans="1:7" ht="18.75" x14ac:dyDescent="0.25">
      <c r="A1" s="2" t="s">
        <v>0</v>
      </c>
      <c r="B1" s="3"/>
      <c r="C1" s="3"/>
      <c r="D1" s="3"/>
      <c r="E1" s="3"/>
      <c r="F1" s="3"/>
      <c r="G1" s="3"/>
    </row>
    <row r="3" spans="1:7" x14ac:dyDescent="0.25">
      <c r="A3" s="6" t="s">
        <v>45</v>
      </c>
      <c r="B3" s="3"/>
      <c r="C3" s="3"/>
      <c r="D3" s="3"/>
      <c r="E3" s="3"/>
      <c r="F3" s="3"/>
      <c r="G3" s="3"/>
    </row>
    <row r="5" spans="1:7" x14ac:dyDescent="0.25">
      <c r="A5" s="43" t="s">
        <v>46</v>
      </c>
      <c r="B5" s="43"/>
      <c r="C5" s="79"/>
      <c r="D5" s="79"/>
      <c r="E5" s="79"/>
      <c r="F5" s="79"/>
      <c r="G5" s="79"/>
    </row>
    <row r="6" spans="1:7" x14ac:dyDescent="0.25">
      <c r="A6" s="43" t="s">
        <v>47</v>
      </c>
      <c r="B6" s="43"/>
      <c r="C6" s="79"/>
      <c r="D6" s="79"/>
      <c r="E6" s="79"/>
      <c r="F6" s="79"/>
      <c r="G6" s="79"/>
    </row>
    <row r="7" spans="1:7" x14ac:dyDescent="0.25">
      <c r="A7" s="43" t="s">
        <v>48</v>
      </c>
      <c r="B7" s="43"/>
      <c r="C7" s="79"/>
      <c r="D7" s="79"/>
      <c r="E7" s="79"/>
      <c r="F7" s="79"/>
      <c r="G7" s="79"/>
    </row>
    <row r="8" spans="1:7" x14ac:dyDescent="0.25">
      <c r="A8" s="43" t="s">
        <v>5</v>
      </c>
      <c r="B8" s="43"/>
      <c r="C8" s="79"/>
      <c r="D8" s="79"/>
      <c r="E8" s="79"/>
      <c r="F8" s="79"/>
      <c r="G8" s="79"/>
    </row>
    <row r="9" spans="1:7" x14ac:dyDescent="0.25">
      <c r="A9" s="43" t="s">
        <v>7</v>
      </c>
      <c r="B9" s="43"/>
      <c r="C9" s="48"/>
      <c r="D9" s="48"/>
      <c r="E9" s="7" t="s">
        <v>8</v>
      </c>
      <c r="F9" s="90"/>
      <c r="G9" s="91"/>
    </row>
    <row r="10" spans="1:7" ht="25.5" x14ac:dyDescent="0.25">
      <c r="A10" s="43" t="s">
        <v>9</v>
      </c>
      <c r="B10" s="43"/>
      <c r="C10" s="48"/>
      <c r="D10" s="48"/>
      <c r="E10" s="7" t="s">
        <v>10</v>
      </c>
      <c r="F10" s="90"/>
      <c r="G10" s="91"/>
    </row>
    <row r="11" spans="1:7" ht="40.5" customHeight="1" x14ac:dyDescent="0.25">
      <c r="A11" s="43" t="s">
        <v>6</v>
      </c>
      <c r="B11" s="43"/>
      <c r="C11" s="93"/>
      <c r="D11" s="93"/>
      <c r="E11" s="93"/>
      <c r="F11" s="93"/>
      <c r="G11" s="93"/>
    </row>
    <row r="12" spans="1:7" ht="30" customHeight="1" x14ac:dyDescent="0.25">
      <c r="A12" s="43" t="s">
        <v>49</v>
      </c>
      <c r="B12" s="43"/>
      <c r="C12" s="93"/>
      <c r="D12" s="93"/>
      <c r="E12" s="93"/>
      <c r="F12" s="93"/>
      <c r="G12" s="93"/>
    </row>
    <row r="13" spans="1:7" ht="26.25" customHeight="1" x14ac:dyDescent="0.25">
      <c r="A13" s="92" t="s">
        <v>50</v>
      </c>
      <c r="B13" s="92"/>
      <c r="C13" s="38"/>
      <c r="D13" s="38"/>
      <c r="E13" s="38"/>
      <c r="F13" s="38"/>
      <c r="G13" s="38"/>
    </row>
    <row r="14" spans="1:7" x14ac:dyDescent="0.25">
      <c r="A14" s="31" t="s">
        <v>51</v>
      </c>
      <c r="B14" s="5"/>
      <c r="C14" s="5"/>
      <c r="D14" s="5"/>
      <c r="E14" s="5"/>
      <c r="F14" s="5"/>
      <c r="G14" s="5"/>
    </row>
    <row r="16" spans="1:7" x14ac:dyDescent="0.25">
      <c r="A16" s="6" t="s">
        <v>52</v>
      </c>
      <c r="B16" s="3"/>
      <c r="C16" s="3"/>
      <c r="D16" s="3"/>
      <c r="E16" s="3"/>
      <c r="F16" s="3"/>
      <c r="G16" s="3"/>
    </row>
    <row r="18" spans="1:7" x14ac:dyDescent="0.25">
      <c r="A18" s="95" t="s">
        <v>53</v>
      </c>
      <c r="B18" s="95"/>
      <c r="C18" s="93"/>
      <c r="D18" s="93"/>
      <c r="E18" s="93"/>
      <c r="F18" s="93"/>
      <c r="G18" s="93"/>
    </row>
    <row r="19" spans="1:7" x14ac:dyDescent="0.25">
      <c r="A19" s="96" t="s">
        <v>54</v>
      </c>
      <c r="B19" s="96"/>
      <c r="C19" s="93"/>
      <c r="D19" s="93"/>
      <c r="E19" s="93"/>
      <c r="F19" s="93"/>
      <c r="G19" s="93"/>
    </row>
    <row r="20" spans="1:7" x14ac:dyDescent="0.25">
      <c r="A20" s="96" t="s">
        <v>55</v>
      </c>
      <c r="B20" s="96"/>
      <c r="C20" s="93"/>
      <c r="D20" s="93"/>
      <c r="E20" s="93"/>
      <c r="F20" s="93"/>
      <c r="G20" s="93"/>
    </row>
    <row r="21" spans="1:7" ht="15" customHeight="1" x14ac:dyDescent="0.25">
      <c r="A21" s="96" t="s">
        <v>56</v>
      </c>
      <c r="B21" s="96"/>
      <c r="C21" s="94"/>
      <c r="D21" s="94"/>
      <c r="E21" s="94"/>
      <c r="F21" s="94"/>
      <c r="G21" s="94"/>
    </row>
    <row r="22" spans="1:7" ht="15" customHeight="1" x14ac:dyDescent="0.25">
      <c r="A22" s="95" t="s">
        <v>57</v>
      </c>
      <c r="B22" s="95"/>
      <c r="C22" s="94"/>
      <c r="D22" s="94"/>
      <c r="E22" s="94"/>
      <c r="F22" s="94"/>
      <c r="G22" s="94"/>
    </row>
    <row r="23" spans="1:7" ht="28.5" customHeight="1" x14ac:dyDescent="0.25">
      <c r="A23" s="92" t="s">
        <v>58</v>
      </c>
      <c r="B23" s="92"/>
      <c r="C23" s="93"/>
      <c r="D23" s="93"/>
      <c r="E23" s="93"/>
      <c r="F23" s="93"/>
      <c r="G23" s="93"/>
    </row>
    <row r="24" spans="1:7" ht="33" customHeight="1" x14ac:dyDescent="0.25">
      <c r="A24" s="106" t="s">
        <v>59</v>
      </c>
      <c r="B24" s="106"/>
      <c r="C24" s="51"/>
      <c r="D24" s="51"/>
      <c r="E24" s="51"/>
      <c r="F24" s="51"/>
      <c r="G24" s="51"/>
    </row>
    <row r="25" spans="1:7" x14ac:dyDescent="0.25">
      <c r="A25" s="95" t="s">
        <v>60</v>
      </c>
      <c r="B25" s="95"/>
      <c r="C25" s="93"/>
      <c r="D25" s="93"/>
      <c r="E25" s="93"/>
      <c r="F25" s="93"/>
      <c r="G25" s="93"/>
    </row>
    <row r="26" spans="1:7" ht="25.5" x14ac:dyDescent="0.25">
      <c r="A26" s="106" t="s">
        <v>61</v>
      </c>
      <c r="B26" s="106"/>
      <c r="C26" s="27"/>
      <c r="D26" s="7" t="s">
        <v>62</v>
      </c>
      <c r="E26" s="41"/>
      <c r="F26" s="7" t="s">
        <v>63</v>
      </c>
      <c r="G26" s="41"/>
    </row>
    <row r="28" spans="1:7" ht="41.25" customHeight="1" x14ac:dyDescent="0.25">
      <c r="A28" s="92" t="s">
        <v>64</v>
      </c>
      <c r="B28" s="92"/>
      <c r="C28" s="93"/>
      <c r="D28" s="93"/>
      <c r="E28" s="93"/>
      <c r="F28" s="93"/>
      <c r="G28" s="93"/>
    </row>
    <row r="29" spans="1:7" ht="53.25" customHeight="1" x14ac:dyDescent="0.25">
      <c r="A29" s="106" t="s">
        <v>65</v>
      </c>
      <c r="B29" s="106"/>
      <c r="C29" s="93"/>
      <c r="D29" s="93"/>
      <c r="E29" s="93"/>
      <c r="F29" s="93"/>
      <c r="G29" s="93"/>
    </row>
    <row r="31" spans="1:7" ht="15" customHeight="1" x14ac:dyDescent="0.25">
      <c r="A31" s="97" t="s">
        <v>66</v>
      </c>
      <c r="B31" s="98"/>
      <c r="C31" s="98"/>
      <c r="D31" s="98"/>
      <c r="E31" s="98"/>
      <c r="F31" s="98"/>
      <c r="G31" s="99"/>
    </row>
    <row r="32" spans="1:7" x14ac:dyDescent="0.25">
      <c r="A32" s="100"/>
      <c r="B32" s="101"/>
      <c r="C32" s="101"/>
      <c r="D32" s="101"/>
      <c r="E32" s="101"/>
      <c r="F32" s="101"/>
      <c r="G32" s="102"/>
    </row>
    <row r="33" spans="1:7" ht="18.75" customHeight="1" x14ac:dyDescent="0.25">
      <c r="A33" s="100"/>
      <c r="B33" s="101"/>
      <c r="C33" s="101"/>
      <c r="D33" s="101"/>
      <c r="E33" s="101"/>
      <c r="F33" s="101"/>
      <c r="G33" s="102"/>
    </row>
    <row r="34" spans="1:7" x14ac:dyDescent="0.25">
      <c r="A34" s="103"/>
      <c r="B34" s="104"/>
      <c r="C34" s="104"/>
      <c r="D34" s="104"/>
      <c r="E34" s="104"/>
      <c r="F34" s="104"/>
      <c r="G34" s="105"/>
    </row>
    <row r="35" spans="1:7" x14ac:dyDescent="0.25">
      <c r="A35" s="26"/>
      <c r="B35" s="26"/>
      <c r="C35" s="26"/>
      <c r="D35" s="26"/>
      <c r="E35" s="26"/>
      <c r="F35" s="26"/>
      <c r="G35" s="26"/>
    </row>
  </sheetData>
  <mergeCells count="45">
    <mergeCell ref="A31:G34"/>
    <mergeCell ref="A24:B24"/>
    <mergeCell ref="A25:B25"/>
    <mergeCell ref="A26:B26"/>
    <mergeCell ref="A22:B22"/>
    <mergeCell ref="A23:B23"/>
    <mergeCell ref="C25:G25"/>
    <mergeCell ref="C24:D24"/>
    <mergeCell ref="E24:G24"/>
    <mergeCell ref="C23:G23"/>
    <mergeCell ref="A29:B29"/>
    <mergeCell ref="C29:G29"/>
    <mergeCell ref="C28:E28"/>
    <mergeCell ref="F28:G28"/>
    <mergeCell ref="A28:B28"/>
    <mergeCell ref="C21:D21"/>
    <mergeCell ref="E21:G21"/>
    <mergeCell ref="C22:D22"/>
    <mergeCell ref="E22:G22"/>
    <mergeCell ref="A18:B18"/>
    <mergeCell ref="A19:B19"/>
    <mergeCell ref="A20:B20"/>
    <mergeCell ref="A21:B21"/>
    <mergeCell ref="A13:B13"/>
    <mergeCell ref="C18:G18"/>
    <mergeCell ref="C19:G19"/>
    <mergeCell ref="C20:G20"/>
    <mergeCell ref="C9:D9"/>
    <mergeCell ref="C10:D10"/>
    <mergeCell ref="C11:G11"/>
    <mergeCell ref="C12:G12"/>
    <mergeCell ref="F10:G10"/>
    <mergeCell ref="C5:G5"/>
    <mergeCell ref="C6:G6"/>
    <mergeCell ref="C7:G7"/>
    <mergeCell ref="C8:G8"/>
    <mergeCell ref="F9:G9"/>
    <mergeCell ref="A5:B5"/>
    <mergeCell ref="A6:B6"/>
    <mergeCell ref="A7:B7"/>
    <mergeCell ref="A8:B8"/>
    <mergeCell ref="A12:B12"/>
    <mergeCell ref="A10:B10"/>
    <mergeCell ref="A9:B9"/>
    <mergeCell ref="A11:B11"/>
  </mergeCells>
  <pageMargins left="0.7" right="0.7" top="0.75" bottom="0.75" header="0.3" footer="0.3"/>
  <pageSetup orientation="portrait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___  de ___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476250</xdr:colOff>
                    <xdr:row>23</xdr:row>
                    <xdr:rowOff>114300</xdr:rowOff>
                  </from>
                  <to>
                    <xdr:col>3</xdr:col>
                    <xdr:colOff>495300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4</xdr:col>
                    <xdr:colOff>742950</xdr:colOff>
                    <xdr:row>23</xdr:row>
                    <xdr:rowOff>104775</xdr:rowOff>
                  </from>
                  <to>
                    <xdr:col>5</xdr:col>
                    <xdr:colOff>762000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19050</xdr:rowOff>
                  </from>
                  <to>
                    <xdr:col>3</xdr:col>
                    <xdr:colOff>428625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4</xdr:col>
                    <xdr:colOff>752475</xdr:colOff>
                    <xdr:row>20</xdr:row>
                    <xdr:rowOff>19050</xdr:rowOff>
                  </from>
                  <to>
                    <xdr:col>5</xdr:col>
                    <xdr:colOff>733425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2</xdr:col>
                    <xdr:colOff>457200</xdr:colOff>
                    <xdr:row>21</xdr:row>
                    <xdr:rowOff>19050</xdr:rowOff>
                  </from>
                  <to>
                    <xdr:col>3</xdr:col>
                    <xdr:colOff>514350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4</xdr:col>
                    <xdr:colOff>752475</xdr:colOff>
                    <xdr:row>21</xdr:row>
                    <xdr:rowOff>19050</xdr:rowOff>
                  </from>
                  <to>
                    <xdr:col>5</xdr:col>
                    <xdr:colOff>819150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2</xdr:col>
                    <xdr:colOff>247650</xdr:colOff>
                    <xdr:row>12</xdr:row>
                    <xdr:rowOff>76200</xdr:rowOff>
                  </from>
                  <to>
                    <xdr:col>2</xdr:col>
                    <xdr:colOff>752475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3</xdr:col>
                    <xdr:colOff>219075</xdr:colOff>
                    <xdr:row>12</xdr:row>
                    <xdr:rowOff>76200</xdr:rowOff>
                  </from>
                  <to>
                    <xdr:col>3</xdr:col>
                    <xdr:colOff>723900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76200</xdr:rowOff>
                  </from>
                  <to>
                    <xdr:col>4</xdr:col>
                    <xdr:colOff>714375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5</xdr:col>
                    <xdr:colOff>228600</xdr:colOff>
                    <xdr:row>12</xdr:row>
                    <xdr:rowOff>76200</xdr:rowOff>
                  </from>
                  <to>
                    <xdr:col>5</xdr:col>
                    <xdr:colOff>733425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6</xdr:col>
                    <xdr:colOff>200025</xdr:colOff>
                    <xdr:row>12</xdr:row>
                    <xdr:rowOff>66675</xdr:rowOff>
                  </from>
                  <to>
                    <xdr:col>6</xdr:col>
                    <xdr:colOff>790575</xdr:colOff>
                    <xdr:row>12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H45"/>
  <sheetViews>
    <sheetView showGridLines="0" view="pageLayout" topLeftCell="A13" zoomScaleNormal="100" workbookViewId="0">
      <selection activeCell="E40" sqref="E40"/>
    </sheetView>
  </sheetViews>
  <sheetFormatPr baseColWidth="10" defaultColWidth="11.42578125" defaultRowHeight="15" x14ac:dyDescent="0.25"/>
  <cols>
    <col min="1" max="1" width="21.28515625" customWidth="1"/>
    <col min="2" max="7" width="9.42578125" customWidth="1"/>
    <col min="8" max="8" width="9.85546875" customWidth="1"/>
  </cols>
  <sheetData>
    <row r="1" spans="1:8" ht="24" customHeight="1" x14ac:dyDescent="0.25">
      <c r="A1" s="2" t="s">
        <v>67</v>
      </c>
      <c r="B1" s="3"/>
      <c r="C1" s="3"/>
      <c r="D1" s="3"/>
      <c r="E1" s="3"/>
      <c r="F1" s="3"/>
      <c r="G1" s="3"/>
      <c r="H1" s="3"/>
    </row>
    <row r="2" spans="1:8" ht="6.75" customHeight="1" x14ac:dyDescent="0.25"/>
    <row r="3" spans="1:8" x14ac:dyDescent="0.25">
      <c r="A3" s="8" t="s">
        <v>68</v>
      </c>
      <c r="B3" s="3"/>
      <c r="C3" s="3"/>
      <c r="D3" s="3"/>
      <c r="E3" s="3"/>
      <c r="F3" s="3"/>
      <c r="G3" s="3"/>
      <c r="H3" s="3"/>
    </row>
    <row r="4" spans="1:8" ht="8.25" customHeight="1" x14ac:dyDescent="0.25"/>
    <row r="5" spans="1:8" ht="19.5" customHeight="1" x14ac:dyDescent="0.25">
      <c r="A5" s="107" t="s">
        <v>69</v>
      </c>
      <c r="B5" s="107"/>
      <c r="C5" s="107"/>
      <c r="D5" s="108" t="str">
        <f>IF(RECEPTOR!C5="","",RECEPTOR!C5)</f>
        <v/>
      </c>
      <c r="E5" s="108"/>
      <c r="F5" s="108"/>
      <c r="G5" s="108"/>
      <c r="H5" s="108"/>
    </row>
    <row r="6" spans="1:8" ht="15" customHeight="1" x14ac:dyDescent="0.25">
      <c r="A6" s="78"/>
      <c r="B6" s="78"/>
      <c r="C6" s="78"/>
      <c r="D6" s="109"/>
      <c r="E6" s="110"/>
      <c r="F6" s="110"/>
      <c r="G6" s="110"/>
      <c r="H6" s="111"/>
    </row>
    <row r="9" spans="1:8" x14ac:dyDescent="0.25">
      <c r="B9" s="1" t="s">
        <v>70</v>
      </c>
      <c r="C9" s="1"/>
      <c r="D9" s="1" t="s">
        <v>71</v>
      </c>
      <c r="E9" s="1"/>
      <c r="F9" s="1" t="s">
        <v>72</v>
      </c>
    </row>
    <row r="10" spans="1:8" ht="5.85" customHeight="1" x14ac:dyDescent="0.25">
      <c r="B10" s="1"/>
      <c r="C10" s="1"/>
      <c r="D10" s="1"/>
      <c r="E10" s="1"/>
      <c r="F10" s="1"/>
    </row>
    <row r="11" spans="1:8" ht="22.5" customHeight="1" x14ac:dyDescent="0.25">
      <c r="B11" s="27"/>
      <c r="C11" s="1"/>
      <c r="D11" s="27"/>
      <c r="E11" s="1"/>
      <c r="F11" s="27"/>
    </row>
    <row r="12" spans="1:8" ht="5.85" customHeight="1" x14ac:dyDescent="0.25">
      <c r="B12" s="1"/>
      <c r="C12" s="1"/>
      <c r="D12" s="1"/>
      <c r="E12" s="1"/>
      <c r="F12" s="1"/>
    </row>
    <row r="13" spans="1:8" ht="22.5" customHeight="1" x14ac:dyDescent="0.25">
      <c r="A13" s="1" t="s">
        <v>73</v>
      </c>
      <c r="B13" s="27"/>
      <c r="C13" s="1"/>
      <c r="D13" s="27"/>
      <c r="E13" s="1"/>
      <c r="F13" s="27"/>
    </row>
    <row r="14" spans="1:8" ht="5.85" customHeight="1" x14ac:dyDescent="0.25">
      <c r="A14" s="1"/>
      <c r="B14" s="1"/>
      <c r="C14" s="1"/>
      <c r="D14" s="1"/>
      <c r="E14" s="1"/>
      <c r="F14" s="1"/>
    </row>
    <row r="15" spans="1:8" ht="22.5" customHeight="1" x14ac:dyDescent="0.25">
      <c r="A15" s="1"/>
      <c r="B15" s="27"/>
      <c r="C15" s="1"/>
      <c r="D15" s="27"/>
      <c r="E15" s="1"/>
      <c r="F15" s="27"/>
    </row>
    <row r="16" spans="1:8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 t="s">
        <v>70</v>
      </c>
      <c r="C17" s="1"/>
      <c r="D17" s="1" t="s">
        <v>71</v>
      </c>
      <c r="E17" s="1"/>
      <c r="F17" s="1" t="s">
        <v>72</v>
      </c>
    </row>
    <row r="18" spans="1:6" ht="5.85" customHeight="1" x14ac:dyDescent="0.25">
      <c r="A18" s="1"/>
      <c r="B18" s="1"/>
      <c r="C18" s="1"/>
      <c r="D18" s="1"/>
      <c r="F18" s="1"/>
    </row>
    <row r="19" spans="1:6" ht="22.5" customHeight="1" x14ac:dyDescent="0.25">
      <c r="A19" s="1"/>
      <c r="B19" s="27"/>
      <c r="C19" s="1"/>
      <c r="D19" s="27"/>
      <c r="F19" s="27"/>
    </row>
    <row r="20" spans="1:6" ht="5.85" customHeight="1" x14ac:dyDescent="0.25">
      <c r="A20" s="1"/>
      <c r="B20" s="1"/>
      <c r="C20" s="1"/>
      <c r="D20" s="1"/>
      <c r="F20" s="1"/>
    </row>
    <row r="21" spans="1:6" ht="22.5" customHeight="1" x14ac:dyDescent="0.25">
      <c r="A21" s="1" t="s">
        <v>74</v>
      </c>
      <c r="B21" s="27"/>
      <c r="C21" s="1"/>
      <c r="D21" s="27"/>
      <c r="F21" s="27"/>
    </row>
    <row r="22" spans="1:6" ht="5.85" customHeight="1" x14ac:dyDescent="0.25">
      <c r="A22" s="1"/>
      <c r="B22" s="1"/>
      <c r="C22" s="1"/>
      <c r="D22" s="1"/>
      <c r="F22" s="1"/>
    </row>
    <row r="23" spans="1:6" ht="22.5" customHeight="1" x14ac:dyDescent="0.25">
      <c r="A23" s="1"/>
      <c r="B23" s="27"/>
      <c r="C23" s="1"/>
      <c r="D23" s="27"/>
      <c r="F23" s="27"/>
    </row>
    <row r="24" spans="1:6" x14ac:dyDescent="0.25">
      <c r="A24" s="1"/>
      <c r="B24" s="1"/>
      <c r="C24" s="1"/>
      <c r="D24" s="1"/>
      <c r="F24" s="1"/>
    </row>
    <row r="25" spans="1:6" x14ac:dyDescent="0.25">
      <c r="A25" s="1"/>
      <c r="B25" s="1" t="s">
        <v>70</v>
      </c>
      <c r="C25" s="1"/>
      <c r="D25" s="1" t="s">
        <v>71</v>
      </c>
      <c r="E25" s="1"/>
      <c r="F25" s="1" t="s">
        <v>72</v>
      </c>
    </row>
    <row r="26" spans="1:6" ht="5.85" customHeight="1" x14ac:dyDescent="0.25">
      <c r="A26" s="1"/>
      <c r="B26" s="1"/>
      <c r="C26" s="1"/>
      <c r="D26" s="1"/>
      <c r="F26" s="1"/>
    </row>
    <row r="27" spans="1:6" ht="22.5" customHeight="1" x14ac:dyDescent="0.25">
      <c r="A27" s="1"/>
      <c r="B27" s="27"/>
      <c r="C27" s="1"/>
      <c r="D27" s="27"/>
      <c r="F27" s="27"/>
    </row>
    <row r="28" spans="1:6" ht="5.85" customHeight="1" x14ac:dyDescent="0.25">
      <c r="A28" s="1"/>
      <c r="B28" s="1"/>
      <c r="C28" s="1"/>
      <c r="D28" s="1"/>
      <c r="F28" s="1"/>
    </row>
    <row r="29" spans="1:6" ht="22.5" customHeight="1" x14ac:dyDescent="0.25">
      <c r="A29" s="1" t="s">
        <v>75</v>
      </c>
      <c r="B29" s="27"/>
      <c r="C29" s="1"/>
      <c r="D29" s="27"/>
      <c r="F29" s="27"/>
    </row>
    <row r="30" spans="1:6" ht="5.85" customHeight="1" x14ac:dyDescent="0.25">
      <c r="A30" s="1"/>
      <c r="B30" s="1"/>
      <c r="C30" s="1"/>
      <c r="D30" s="1"/>
      <c r="F30" s="1"/>
    </row>
    <row r="31" spans="1:6" ht="22.5" customHeight="1" x14ac:dyDescent="0.25">
      <c r="A31" s="1"/>
      <c r="B31" s="27"/>
      <c r="C31" s="1"/>
      <c r="D31" s="27"/>
      <c r="F31" s="27"/>
    </row>
    <row r="32" spans="1:6" ht="22.5" customHeight="1" x14ac:dyDescent="0.25">
      <c r="A32" s="1"/>
      <c r="B32" s="1"/>
      <c r="C32" s="1"/>
      <c r="D32" s="1"/>
      <c r="E32" s="1"/>
      <c r="F32" s="1"/>
    </row>
    <row r="34" spans="1:8" x14ac:dyDescent="0.25">
      <c r="A34" s="8" t="s">
        <v>76</v>
      </c>
      <c r="B34" s="3"/>
      <c r="C34" s="3"/>
      <c r="D34" s="3"/>
      <c r="E34" s="3"/>
      <c r="F34" s="3"/>
      <c r="G34" s="3"/>
      <c r="H34" s="3"/>
    </row>
    <row r="36" spans="1:8" ht="30.75" customHeight="1" x14ac:dyDescent="0.25">
      <c r="A36" s="32" t="s">
        <v>77</v>
      </c>
      <c r="B36" s="78"/>
      <c r="C36" s="78"/>
      <c r="D36" s="78"/>
      <c r="E36" s="78"/>
      <c r="F36" s="78"/>
      <c r="G36" s="78"/>
      <c r="H36" s="78"/>
    </row>
    <row r="37" spans="1:8" x14ac:dyDescent="0.25">
      <c r="A37" s="10" t="s">
        <v>78</v>
      </c>
      <c r="B37" s="108"/>
      <c r="C37" s="108"/>
      <c r="D37" s="108"/>
      <c r="E37" s="107" t="s">
        <v>79</v>
      </c>
      <c r="F37" s="107"/>
      <c r="G37" s="121"/>
      <c r="H37" s="121"/>
    </row>
    <row r="38" spans="1:8" x14ac:dyDescent="0.25">
      <c r="D38" s="28"/>
      <c r="E38" s="28"/>
      <c r="G38" s="28"/>
      <c r="H38" s="28"/>
    </row>
    <row r="39" spans="1:8" x14ac:dyDescent="0.25">
      <c r="B39" s="1" t="s">
        <v>80</v>
      </c>
      <c r="C39" s="1" t="s">
        <v>81</v>
      </c>
      <c r="D39" s="1" t="s">
        <v>82</v>
      </c>
      <c r="E39" s="1" t="s">
        <v>83</v>
      </c>
      <c r="F39" s="1" t="s">
        <v>84</v>
      </c>
      <c r="G39" s="1" t="s">
        <v>85</v>
      </c>
    </row>
    <row r="40" spans="1:8" ht="22.5" customHeight="1" x14ac:dyDescent="0.25">
      <c r="A40" s="1" t="s">
        <v>70</v>
      </c>
      <c r="B40" s="27"/>
      <c r="C40" s="27"/>
      <c r="D40" s="27"/>
      <c r="E40" s="27"/>
      <c r="F40" s="27"/>
      <c r="G40" s="27"/>
    </row>
    <row r="42" spans="1:8" x14ac:dyDescent="0.25">
      <c r="A42" s="80" t="s">
        <v>86</v>
      </c>
      <c r="B42" s="80"/>
      <c r="C42" s="80"/>
      <c r="D42" s="80"/>
      <c r="E42" s="80"/>
      <c r="F42" s="80"/>
      <c r="G42" s="80"/>
      <c r="H42" s="80"/>
    </row>
    <row r="43" spans="1:8" x14ac:dyDescent="0.25">
      <c r="A43" s="112"/>
      <c r="B43" s="113"/>
      <c r="C43" s="113"/>
      <c r="D43" s="113"/>
      <c r="E43" s="113"/>
      <c r="F43" s="113"/>
      <c r="G43" s="113"/>
      <c r="H43" s="114"/>
    </row>
    <row r="44" spans="1:8" x14ac:dyDescent="0.25">
      <c r="A44" s="115"/>
      <c r="B44" s="116"/>
      <c r="C44" s="116"/>
      <c r="D44" s="116"/>
      <c r="E44" s="116"/>
      <c r="F44" s="116"/>
      <c r="G44" s="116"/>
      <c r="H44" s="117"/>
    </row>
    <row r="45" spans="1:8" x14ac:dyDescent="0.25">
      <c r="A45" s="118"/>
      <c r="B45" s="119"/>
      <c r="C45" s="119"/>
      <c r="D45" s="119"/>
      <c r="E45" s="119"/>
      <c r="F45" s="119"/>
      <c r="G45" s="119"/>
      <c r="H45" s="120"/>
    </row>
  </sheetData>
  <mergeCells count="11">
    <mergeCell ref="A6:C6"/>
    <mergeCell ref="A5:C5"/>
    <mergeCell ref="D5:H5"/>
    <mergeCell ref="D6:H6"/>
    <mergeCell ref="A43:H45"/>
    <mergeCell ref="A42:H42"/>
    <mergeCell ref="B36:D36"/>
    <mergeCell ref="E36:H36"/>
    <mergeCell ref="B37:D37"/>
    <mergeCell ref="E37:F37"/>
    <mergeCell ref="G37:H37"/>
  </mergeCells>
  <pageMargins left="0.7" right="0.7" top="0.75" bottom="0.75" header="0.3" footer="0.3"/>
  <pageSetup orientation="portrait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___  de ___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561975</xdr:colOff>
                    <xdr:row>4</xdr:row>
                    <xdr:rowOff>228600</xdr:rowOff>
                  </from>
                  <to>
                    <xdr:col>2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4</xdr:col>
                    <xdr:colOff>219075</xdr:colOff>
                    <xdr:row>4</xdr:row>
                    <xdr:rowOff>228600</xdr:rowOff>
                  </from>
                  <to>
                    <xdr:col>6</xdr:col>
                    <xdr:colOff>476250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2</xdr:col>
                    <xdr:colOff>180975</xdr:colOff>
                    <xdr:row>35</xdr:row>
                    <xdr:rowOff>76200</xdr:rowOff>
                  </from>
                  <to>
                    <xdr:col>2</xdr:col>
                    <xdr:colOff>561975</xdr:colOff>
                    <xdr:row>35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5</xdr:col>
                    <xdr:colOff>542925</xdr:colOff>
                    <xdr:row>35</xdr:row>
                    <xdr:rowOff>66675</xdr:rowOff>
                  </from>
                  <to>
                    <xdr:col>6</xdr:col>
                    <xdr:colOff>304800</xdr:colOff>
                    <xdr:row>35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P39"/>
  <sheetViews>
    <sheetView showGridLines="0" tabSelected="1" view="pageLayout" zoomScaleNormal="100" workbookViewId="0">
      <selection activeCell="O13" sqref="O13"/>
    </sheetView>
  </sheetViews>
  <sheetFormatPr baseColWidth="10" defaultColWidth="10.7109375" defaultRowHeight="15" x14ac:dyDescent="0.25"/>
  <cols>
    <col min="1" max="1" width="7.7109375" customWidth="1"/>
    <col min="2" max="2" width="7.85546875" customWidth="1"/>
    <col min="3" max="3" width="7" customWidth="1"/>
    <col min="4" max="4" width="2.42578125" customWidth="1"/>
    <col min="5" max="5" width="6.42578125" customWidth="1"/>
    <col min="6" max="6" width="2.85546875" customWidth="1"/>
    <col min="7" max="7" width="6.5703125" customWidth="1"/>
    <col min="8" max="8" width="4.85546875" customWidth="1"/>
    <col min="9" max="9" width="8.28515625" customWidth="1"/>
    <col min="10" max="10" width="2.5703125" customWidth="1"/>
    <col min="11" max="11" width="7.140625" customWidth="1"/>
    <col min="12" max="12" width="3.85546875" customWidth="1"/>
    <col min="13" max="13" width="7" customWidth="1"/>
    <col min="14" max="14" width="5.42578125" customWidth="1"/>
    <col min="15" max="15" width="7.42578125" customWidth="1"/>
    <col min="16" max="16" width="5.42578125" customWidth="1"/>
  </cols>
  <sheetData>
    <row r="1" spans="1:16" ht="24" customHeight="1" x14ac:dyDescent="0.25">
      <c r="A1" s="2" t="s">
        <v>87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18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O2" s="11"/>
      <c r="P2" s="12"/>
    </row>
    <row r="3" spans="1:16" ht="18" x14ac:dyDescent="0.25">
      <c r="A3" s="11"/>
      <c r="B3" s="11"/>
      <c r="C3" s="11"/>
      <c r="D3" s="11"/>
      <c r="E3" s="11"/>
      <c r="F3" s="11"/>
      <c r="G3" s="11"/>
      <c r="H3" s="11"/>
      <c r="I3" s="11"/>
      <c r="J3" s="127" t="s">
        <v>88</v>
      </c>
      <c r="K3" s="127"/>
      <c r="L3" s="127"/>
      <c r="M3" s="127"/>
      <c r="N3" s="127"/>
      <c r="O3" s="127"/>
    </row>
    <row r="4" spans="1:16" x14ac:dyDescent="0.25">
      <c r="G4" s="13" t="s">
        <v>89</v>
      </c>
      <c r="J4" s="128" t="s">
        <v>90</v>
      </c>
      <c r="K4" s="129"/>
      <c r="L4" s="130"/>
      <c r="M4" s="135" t="str">
        <f>MEDICIÓN!D5</f>
        <v/>
      </c>
      <c r="N4" s="136"/>
      <c r="O4" s="137"/>
    </row>
    <row r="5" spans="1:16" ht="19.7" customHeight="1" x14ac:dyDescent="0.25">
      <c r="B5" s="21" t="s">
        <v>70</v>
      </c>
      <c r="C5" s="9" t="str">
        <f>IF(MEDICIÓN!B11=0,"-",MEDICIÓN!B11)</f>
        <v>-</v>
      </c>
      <c r="D5" s="1"/>
      <c r="E5" s="1"/>
      <c r="F5" s="1"/>
      <c r="G5" s="9" t="str">
        <f>IF(E6="-","-",MAX(C5,E6))</f>
        <v>-</v>
      </c>
      <c r="J5" s="131"/>
      <c r="K5" s="132"/>
      <c r="L5" s="133"/>
      <c r="M5" s="138"/>
      <c r="N5" s="139"/>
      <c r="O5" s="140"/>
    </row>
    <row r="6" spans="1:16" ht="19.7" customHeight="1" x14ac:dyDescent="0.25">
      <c r="B6" s="21" t="s">
        <v>72</v>
      </c>
      <c r="C6" s="9" t="str">
        <f xml:space="preserve"> IF(MEDICIÓN!F11=0,"-",MEDICIÓN!F11)</f>
        <v>-</v>
      </c>
      <c r="D6" s="1"/>
      <c r="E6" s="9" t="str">
        <f>IF(C6="-","-",C6-5)</f>
        <v>-</v>
      </c>
      <c r="F6" s="1"/>
      <c r="G6" s="1"/>
      <c r="J6" s="127" t="s">
        <v>91</v>
      </c>
      <c r="K6" s="127"/>
      <c r="L6" s="127"/>
      <c r="M6" s="127"/>
      <c r="N6" s="127"/>
      <c r="O6" s="127"/>
    </row>
    <row r="7" spans="1:16" x14ac:dyDescent="0.25">
      <c r="B7" s="21"/>
      <c r="C7" s="1"/>
      <c r="D7" s="1"/>
      <c r="E7" s="13" t="s">
        <v>92</v>
      </c>
      <c r="F7" s="1"/>
      <c r="G7" s="13" t="s">
        <v>89</v>
      </c>
      <c r="J7" s="134" t="s">
        <v>93</v>
      </c>
      <c r="K7" s="134"/>
      <c r="L7" s="134"/>
      <c r="M7" s="141" t="s">
        <v>94</v>
      </c>
      <c r="N7" s="141"/>
      <c r="O7" s="141"/>
    </row>
    <row r="8" spans="1:16" ht="19.7" customHeight="1" x14ac:dyDescent="0.25">
      <c r="A8" s="123" t="s">
        <v>73</v>
      </c>
      <c r="B8" s="21" t="s">
        <v>70</v>
      </c>
      <c r="C8" s="9" t="str">
        <f>IF(MEDICIÓN!B13=0,"-",MEDICIÓN!B13)</f>
        <v>-</v>
      </c>
      <c r="D8" s="1"/>
      <c r="E8" s="1"/>
      <c r="F8" s="1"/>
      <c r="G8" s="9" t="str">
        <f>IF(E9="-","-",MAX(C8,E9))</f>
        <v>-</v>
      </c>
      <c r="J8" s="134" t="s">
        <v>95</v>
      </c>
      <c r="K8" s="134"/>
      <c r="L8" s="134"/>
      <c r="M8" s="141" t="s">
        <v>94</v>
      </c>
      <c r="N8" s="141"/>
      <c r="O8" s="141"/>
    </row>
    <row r="9" spans="1:16" ht="19.7" customHeight="1" x14ac:dyDescent="0.25">
      <c r="A9" s="123"/>
      <c r="B9" s="21" t="s">
        <v>72</v>
      </c>
      <c r="C9" s="9" t="str">
        <f xml:space="preserve"> IF(MEDICIÓN!F13=0,"-",MEDICIÓN!F13)</f>
        <v>-</v>
      </c>
      <c r="D9" s="1"/>
      <c r="E9" s="9" t="str">
        <f>IF(C9="-","-",C9-5)</f>
        <v>-</v>
      </c>
      <c r="F9" s="1"/>
      <c r="G9" s="1"/>
      <c r="J9" s="127" t="s">
        <v>96</v>
      </c>
      <c r="K9" s="127"/>
      <c r="L9" s="127"/>
      <c r="M9" s="127"/>
      <c r="N9" s="127"/>
      <c r="O9" s="127"/>
    </row>
    <row r="10" spans="1:16" x14ac:dyDescent="0.25">
      <c r="B10" s="21"/>
      <c r="C10" s="1"/>
      <c r="D10" s="1"/>
      <c r="E10" s="13" t="s">
        <v>92</v>
      </c>
      <c r="F10" s="1"/>
      <c r="G10" s="13" t="s">
        <v>89</v>
      </c>
      <c r="J10" s="49" t="s">
        <v>97</v>
      </c>
      <c r="K10" s="49"/>
      <c r="L10" s="49"/>
      <c r="M10" s="49"/>
      <c r="N10" s="49"/>
      <c r="O10" s="49"/>
    </row>
    <row r="11" spans="1:16" ht="19.7" customHeight="1" x14ac:dyDescent="0.25">
      <c r="B11" s="21" t="s">
        <v>70</v>
      </c>
      <c r="C11" s="9" t="str">
        <f>IF(MEDICIÓN!B15=0,"-",MEDICIÓN!B15)</f>
        <v>-</v>
      </c>
      <c r="D11" s="1"/>
      <c r="E11" s="1"/>
      <c r="F11" s="1"/>
      <c r="G11" s="9" t="str">
        <f>IF(E12="-","-",MAX(C11,E12))</f>
        <v>-</v>
      </c>
    </row>
    <row r="12" spans="1:16" ht="19.7" customHeight="1" x14ac:dyDescent="0.25">
      <c r="B12" s="21" t="s">
        <v>72</v>
      </c>
      <c r="C12" s="9" t="str">
        <f xml:space="preserve"> IF(MEDICIÓN!F15=0,"-",MEDICIÓN!F15)</f>
        <v>-</v>
      </c>
      <c r="D12" s="1"/>
      <c r="E12" s="9" t="str">
        <f>IF(C12="-","-",C12-5)</f>
        <v>-</v>
      </c>
      <c r="F12" s="1"/>
      <c r="G12" s="1"/>
    </row>
    <row r="13" spans="1:16" x14ac:dyDescent="0.25">
      <c r="B13" s="21"/>
      <c r="C13" s="1"/>
      <c r="D13" s="1"/>
      <c r="E13" s="13" t="s">
        <v>92</v>
      </c>
      <c r="F13" s="1"/>
      <c r="G13" s="13" t="s">
        <v>89</v>
      </c>
    </row>
    <row r="14" spans="1:16" ht="19.7" customHeight="1" x14ac:dyDescent="0.25">
      <c r="B14" s="21" t="s">
        <v>70</v>
      </c>
      <c r="C14" s="9" t="str">
        <f>IF(MEDICIÓN!B19=0,"-",MEDICIÓN!B19)</f>
        <v>-</v>
      </c>
      <c r="D14" s="1"/>
      <c r="E14" s="1"/>
      <c r="F14" s="1"/>
      <c r="G14" s="9" t="str">
        <f>IF(E15="-","-",MAX(C14,E15))</f>
        <v>-</v>
      </c>
    </row>
    <row r="15" spans="1:16" ht="19.7" customHeight="1" x14ac:dyDescent="0.25">
      <c r="B15" s="21" t="s">
        <v>72</v>
      </c>
      <c r="C15" s="9" t="str">
        <f xml:space="preserve"> IF(MEDICIÓN!F19=0,"-",MEDICIÓN!F19)</f>
        <v>-</v>
      </c>
      <c r="D15" s="1"/>
      <c r="E15" s="9" t="str">
        <f>IF(C15="-","-",C15-5)</f>
        <v>-</v>
      </c>
      <c r="F15" s="1"/>
      <c r="G15" s="1"/>
    </row>
    <row r="16" spans="1:16" ht="15.75" thickBot="1" x14ac:dyDescent="0.3">
      <c r="B16" s="21"/>
      <c r="C16" s="1"/>
      <c r="D16" s="1"/>
      <c r="E16" s="13" t="s">
        <v>92</v>
      </c>
      <c r="F16" s="1"/>
      <c r="G16" s="13" t="s">
        <v>89</v>
      </c>
      <c r="I16" s="22" t="s">
        <v>98</v>
      </c>
      <c r="K16" s="23" t="s">
        <v>99</v>
      </c>
    </row>
    <row r="17" spans="1:16" ht="19.7" customHeight="1" thickBot="1" x14ac:dyDescent="0.3">
      <c r="A17" s="123" t="s">
        <v>74</v>
      </c>
      <c r="B17" s="21" t="s">
        <v>70</v>
      </c>
      <c r="C17" s="9" t="str">
        <f>IF(MEDICIÓN!B21=0,"-",MEDICIÓN!B21)</f>
        <v>-</v>
      </c>
      <c r="D17" s="1"/>
      <c r="E17" s="1"/>
      <c r="F17" s="1"/>
      <c r="G17" s="9" t="str">
        <f>IF(E18="-","-",MAX(C17,E18))</f>
        <v>-</v>
      </c>
      <c r="I17" s="9" t="str">
        <f>IF(G5="-","-",ROUND(SUM(G5,G8,G11,G14,G17,G20,G23,G26,G29)/COUNTIF(G5:G29,"&gt;0"),0))</f>
        <v>-</v>
      </c>
      <c r="K17" s="9" t="str">
        <f>IF(I17="-","-",I17+K20)</f>
        <v>-</v>
      </c>
      <c r="O17" s="42" t="str">
        <f>IF(O20="Med. Nula","Med. Nula",IF(K17="-","-",K17+O20))</f>
        <v>-</v>
      </c>
    </row>
    <row r="18" spans="1:16" ht="19.7" customHeight="1" x14ac:dyDescent="0.25">
      <c r="A18" s="123"/>
      <c r="B18" s="21" t="s">
        <v>72</v>
      </c>
      <c r="C18" s="9" t="str">
        <f xml:space="preserve"> IF(MEDICIÓN!F21=0,"-",MEDICIÓN!F21)</f>
        <v>-</v>
      </c>
      <c r="D18" s="1"/>
      <c r="E18" s="9" t="str">
        <f>IF(C18="-","-",C18-5)</f>
        <v>-</v>
      </c>
      <c r="F18" s="1"/>
      <c r="G18" s="1"/>
      <c r="J18" s="1"/>
    </row>
    <row r="19" spans="1:16" x14ac:dyDescent="0.25">
      <c r="B19" s="21"/>
      <c r="C19" s="1"/>
      <c r="D19" s="1"/>
      <c r="E19" s="13" t="s">
        <v>92</v>
      </c>
      <c r="F19" s="1"/>
      <c r="G19" s="13" t="s">
        <v>89</v>
      </c>
      <c r="J19" s="1"/>
    </row>
    <row r="20" spans="1:16" ht="19.7" customHeight="1" x14ac:dyDescent="0.25">
      <c r="B20" s="21" t="s">
        <v>70</v>
      </c>
      <c r="C20" s="9" t="str">
        <f>IF(MEDICIÓN!B23=0,"-",MEDICIÓN!B23)</f>
        <v>-</v>
      </c>
      <c r="D20" s="1"/>
      <c r="E20" s="1"/>
      <c r="F20" s="1"/>
      <c r="G20" s="9" t="str">
        <f>IF(E21="-","-",MAX(C20,E21))</f>
        <v>-</v>
      </c>
      <c r="J20" s="1"/>
      <c r="K20" s="9" t="str">
        <f>IF(AND($M$7="Seleccione",OR($M$8="Seleccione",$M$8="No aplica")),"0",(IF(OR($M$8="Seleccione",$M$8="No aplica"),0,(IF($M$7="Interior",IF($M$8="Abierta",5,10))))))</f>
        <v>0</v>
      </c>
      <c r="O20" s="33">
        <f>IF(M24&gt;=10,0,IF(AND(M24&gt;=6,M24&lt;=9),-1,IF(AND(M24&gt;=4,M24&lt;=5),-2,IF(M24=3,-3,IF(M24&lt;3,"Med. Nula")))))</f>
        <v>0</v>
      </c>
    </row>
    <row r="21" spans="1:16" ht="19.7" customHeight="1" x14ac:dyDescent="0.25">
      <c r="B21" s="21" t="s">
        <v>72</v>
      </c>
      <c r="C21" s="9" t="str">
        <f xml:space="preserve"> IF(MEDICIÓN!F23=0,"-",MEDICIÓN!F23)</f>
        <v>-</v>
      </c>
      <c r="D21" s="1"/>
      <c r="E21" s="9" t="str">
        <f>IF(C21="-","-",C21-5)</f>
        <v>-</v>
      </c>
      <c r="F21" s="1"/>
      <c r="G21" s="1"/>
      <c r="J21" s="125" t="s">
        <v>100</v>
      </c>
      <c r="K21" s="125"/>
      <c r="L21" s="125"/>
      <c r="N21" s="124" t="s">
        <v>101</v>
      </c>
      <c r="O21" s="124"/>
      <c r="P21" s="124"/>
    </row>
    <row r="22" spans="1:16" x14ac:dyDescent="0.25">
      <c r="B22" s="21"/>
      <c r="C22" s="1"/>
      <c r="D22" s="1"/>
      <c r="E22" s="13" t="s">
        <v>92</v>
      </c>
      <c r="F22" s="1"/>
      <c r="G22" s="13" t="s">
        <v>89</v>
      </c>
    </row>
    <row r="23" spans="1:16" ht="19.7" customHeight="1" x14ac:dyDescent="0.25">
      <c r="B23" s="21" t="s">
        <v>70</v>
      </c>
      <c r="C23" s="9" t="str">
        <f>IF(MEDICIÓN!B27=0,"-",MEDICIÓN!B27)</f>
        <v>-</v>
      </c>
      <c r="D23" s="1"/>
      <c r="E23" s="1"/>
      <c r="F23" s="1"/>
      <c r="G23" s="9" t="str">
        <f>IF(E24="-","-",MAX(C23,E24))</f>
        <v>-</v>
      </c>
    </row>
    <row r="24" spans="1:16" ht="19.7" customHeight="1" x14ac:dyDescent="0.25">
      <c r="B24" s="21" t="s">
        <v>72</v>
      </c>
      <c r="C24" s="9" t="str">
        <f xml:space="preserve"> IF(MEDICIÓN!F27=0,"-",MEDICIÓN!F27)</f>
        <v>-</v>
      </c>
      <c r="D24" s="1"/>
      <c r="E24" s="9" t="str">
        <f>IF(C24="-","-",C24-5)</f>
        <v>-</v>
      </c>
      <c r="F24" s="1"/>
      <c r="G24" s="1"/>
      <c r="M24" s="9" t="str">
        <f>IF(K17="-","-",K17-K32)</f>
        <v>-</v>
      </c>
    </row>
    <row r="25" spans="1:16" ht="18" x14ac:dyDescent="0.25">
      <c r="B25" s="21"/>
      <c r="C25" s="1"/>
      <c r="D25" s="1"/>
      <c r="E25" s="13" t="s">
        <v>92</v>
      </c>
      <c r="F25" s="1"/>
      <c r="G25" s="13" t="s">
        <v>89</v>
      </c>
      <c r="K25" s="16"/>
      <c r="L25" s="17"/>
      <c r="M25" s="24" t="s">
        <v>102</v>
      </c>
    </row>
    <row r="26" spans="1:16" ht="19.7" customHeight="1" x14ac:dyDescent="0.25">
      <c r="A26" s="123" t="s">
        <v>75</v>
      </c>
      <c r="B26" s="21" t="s">
        <v>70</v>
      </c>
      <c r="C26" s="9" t="str">
        <f>IF(MEDICIÓN!B29=0,"-",MEDICIÓN!B29)</f>
        <v>-</v>
      </c>
      <c r="D26" s="1"/>
      <c r="E26" s="1"/>
      <c r="F26" s="1"/>
      <c r="G26" s="9" t="str">
        <f>IF(E27="-","-",MAX(C26,E27))</f>
        <v>-</v>
      </c>
    </row>
    <row r="27" spans="1:16" ht="19.7" customHeight="1" x14ac:dyDescent="0.25">
      <c r="A27" s="123"/>
      <c r="B27" s="21" t="s">
        <v>72</v>
      </c>
      <c r="C27" s="9" t="str">
        <f xml:space="preserve"> IF(MEDICIÓN!F29=0,"-",MEDICIÓN!F29)</f>
        <v>-</v>
      </c>
      <c r="D27" s="1"/>
      <c r="E27" s="9" t="str">
        <f>IF(C27="-","-",C27-5)</f>
        <v>-</v>
      </c>
      <c r="F27" s="1"/>
      <c r="G27" s="1"/>
    </row>
    <row r="28" spans="1:16" x14ac:dyDescent="0.25">
      <c r="B28" s="21"/>
      <c r="C28" s="1"/>
      <c r="D28" s="1"/>
      <c r="E28" s="13" t="s">
        <v>92</v>
      </c>
      <c r="F28" s="1"/>
      <c r="G28" s="13" t="s">
        <v>89</v>
      </c>
      <c r="J28" s="126" t="s">
        <v>100</v>
      </c>
      <c r="K28" s="126"/>
      <c r="L28" s="126"/>
    </row>
    <row r="29" spans="1:16" ht="19.7" customHeight="1" x14ac:dyDescent="0.25">
      <c r="B29" s="21" t="s">
        <v>70</v>
      </c>
      <c r="C29" s="9" t="str">
        <f>IF(MEDICIÓN!B31=0,"-",MEDICIÓN!B31)</f>
        <v>-</v>
      </c>
      <c r="D29" s="1"/>
      <c r="E29" s="1"/>
      <c r="F29" s="1"/>
      <c r="G29" s="9" t="str">
        <f>IF(E30="-","-",MAX(C29,E30))</f>
        <v>-</v>
      </c>
      <c r="K29" s="9" t="str">
        <f>IF(M7="Seleccione","0",IF(M7="Exterior",0,IF(M8="Abierta",5,10)))</f>
        <v>0</v>
      </c>
    </row>
    <row r="30" spans="1:16" ht="19.7" customHeight="1" x14ac:dyDescent="0.25">
      <c r="B30" s="21" t="s">
        <v>72</v>
      </c>
      <c r="C30" s="9" t="str">
        <f xml:space="preserve"> IF(MEDICIÓN!F31=0,"-",MEDICIÓN!F31)</f>
        <v>-</v>
      </c>
      <c r="D30" s="1"/>
      <c r="E30" s="9" t="str">
        <f>IF(C30="-","-",C30-5)</f>
        <v>-</v>
      </c>
      <c r="F30" s="1"/>
      <c r="G30" s="1"/>
      <c r="H30" s="1"/>
    </row>
    <row r="31" spans="1:16" ht="15.75" thickBot="1" x14ac:dyDescent="0.3">
      <c r="E31" s="18" t="s">
        <v>92</v>
      </c>
    </row>
    <row r="32" spans="1:16" ht="19.7" customHeight="1" thickBot="1" x14ac:dyDescent="0.3">
      <c r="C32" s="9">
        <f>ROUND(IF(MEDICIÓN!G40&lt;&gt;"",MEDICIÓN!G40,IF(MEDICIÓN!F40&lt;&gt;"",MEDICIÓN!F40,IF(MEDICIÓN!E40&lt;&gt;"",MEDICIÓN!E40,IF(MEDICIÓN!D40&lt;&gt;"",MEDICIÓN!D40,IF(MEDICIÓN!C40&lt;&gt;"",MEDICIÓN!C40,0))))),0)</f>
        <v>0</v>
      </c>
      <c r="J32" s="19"/>
      <c r="K32" s="9">
        <f>C32+K29</f>
        <v>0</v>
      </c>
      <c r="O32" s="15">
        <f>K32</f>
        <v>0</v>
      </c>
    </row>
    <row r="33" spans="1:16" ht="15" customHeight="1" x14ac:dyDescent="0.25">
      <c r="B33" s="122" t="s">
        <v>103</v>
      </c>
      <c r="C33" s="122"/>
      <c r="D33" s="122"/>
      <c r="E33" s="122"/>
    </row>
    <row r="34" spans="1:16" x14ac:dyDescent="0.25">
      <c r="D34" s="25"/>
      <c r="N34" s="20"/>
      <c r="O34" s="20"/>
      <c r="P34" s="20"/>
    </row>
    <row r="35" spans="1:16" x14ac:dyDescent="0.25">
      <c r="N35" s="20"/>
      <c r="O35" s="20"/>
      <c r="P35" s="20"/>
    </row>
    <row r="36" spans="1:16" x14ac:dyDescent="0.25">
      <c r="L36" s="14" t="s">
        <v>104</v>
      </c>
    </row>
    <row r="39" spans="1:16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</row>
  </sheetData>
  <sheetProtection sheet="1" objects="1" scenarios="1"/>
  <mergeCells count="17">
    <mergeCell ref="J4:L5"/>
    <mergeCell ref="J7:L7"/>
    <mergeCell ref="J8:L8"/>
    <mergeCell ref="J3:O3"/>
    <mergeCell ref="M4:O5"/>
    <mergeCell ref="J6:O6"/>
    <mergeCell ref="M7:O7"/>
    <mergeCell ref="M8:O8"/>
    <mergeCell ref="B33:E33"/>
    <mergeCell ref="A8:A9"/>
    <mergeCell ref="N21:P21"/>
    <mergeCell ref="J21:L21"/>
    <mergeCell ref="J28:L28"/>
    <mergeCell ref="A17:A18"/>
    <mergeCell ref="A26:A27"/>
    <mergeCell ref="J9:O9"/>
    <mergeCell ref="J10:O10"/>
  </mergeCells>
  <pageMargins left="0.7" right="0.7" top="0.75" bottom="0.75" header="0.3" footer="0.3"/>
  <pageSetup scale="97" orientation="portrait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___  de ___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variables!$B$2:$B$4</xm:f>
          </x14:formula1>
          <xm:sqref>M7</xm:sqref>
        </x14:dataValidation>
        <x14:dataValidation type="list" allowBlank="1" showInputMessage="1" showErrorMessage="1">
          <x14:formula1>
            <xm:f>variables!$C$2:$C$5</xm:f>
          </x14:formula1>
          <xm:sqref>M8:O8</xm:sqref>
        </x14:dataValidation>
        <x14:dataValidation type="list" allowBlank="1" showInputMessage="1" showErrorMessage="1">
          <x14:formula1>
            <xm:f>variables!$D$2:$D$4</xm:f>
          </x14:formula1>
          <xm:sqref>J10:O10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G43"/>
  <sheetViews>
    <sheetView showGridLines="0" view="pageLayout" zoomScaleNormal="100" workbookViewId="0">
      <selection activeCell="A19" sqref="A19:G28"/>
    </sheetView>
  </sheetViews>
  <sheetFormatPr baseColWidth="10" defaultColWidth="11.42578125" defaultRowHeight="15" x14ac:dyDescent="0.25"/>
  <cols>
    <col min="1" max="7" width="12.42578125" customWidth="1"/>
    <col min="8" max="8" width="11.85546875" customWidth="1"/>
  </cols>
  <sheetData>
    <row r="1" spans="1:7" ht="18.75" x14ac:dyDescent="0.25">
      <c r="A1" s="2" t="s">
        <v>87</v>
      </c>
      <c r="B1" s="3"/>
      <c r="C1" s="3"/>
      <c r="D1" s="3"/>
      <c r="E1" s="3"/>
      <c r="F1" s="3"/>
      <c r="G1" s="3"/>
    </row>
    <row r="3" spans="1:7" x14ac:dyDescent="0.25">
      <c r="A3" s="8" t="s">
        <v>105</v>
      </c>
      <c r="B3" s="3"/>
      <c r="C3" s="3"/>
      <c r="D3" s="3"/>
      <c r="E3" s="3"/>
      <c r="F3" s="3"/>
      <c r="G3" s="3"/>
    </row>
    <row r="5" spans="1:7" ht="39.75" customHeight="1" x14ac:dyDescent="0.25">
      <c r="A5" s="29" t="s">
        <v>46</v>
      </c>
      <c r="B5" s="29" t="s">
        <v>106</v>
      </c>
      <c r="C5" s="29" t="s">
        <v>107</v>
      </c>
      <c r="D5" s="29" t="s">
        <v>108</v>
      </c>
      <c r="E5" s="29" t="s">
        <v>109</v>
      </c>
      <c r="F5" s="29" t="s">
        <v>110</v>
      </c>
      <c r="G5" s="29" t="s">
        <v>111</v>
      </c>
    </row>
    <row r="6" spans="1:7" x14ac:dyDescent="0.25">
      <c r="A6" s="27" t="str">
        <f>EVALUACIÓN!M4</f>
        <v/>
      </c>
      <c r="B6" s="27"/>
      <c r="C6" s="27"/>
      <c r="D6" s="27" t="s">
        <v>94</v>
      </c>
      <c r="E6" s="27" t="s">
        <v>94</v>
      </c>
      <c r="F6" s="40" t="str">
        <f>IF(E6="Seleccione","-",IF(E6="Diurno",VLOOKUP(D6,variables!$B$13:$D$17,2,FALSE),VLOOKUP(D6,variables!$B$13:$D$17,3,FALSE)))</f>
        <v>-</v>
      </c>
      <c r="G6" s="27" t="str">
        <f>IF(B6="Med. Nula","Med. Nula",IF(F6="-","-",IF(F6-B6&lt;0,"Supera","No Supera")))</f>
        <v>-</v>
      </c>
    </row>
    <row r="7" spans="1:7" x14ac:dyDescent="0.25">
      <c r="A7" s="27"/>
      <c r="B7" s="27"/>
      <c r="C7" s="27"/>
      <c r="D7" s="27" t="s">
        <v>94</v>
      </c>
      <c r="E7" s="27" t="s">
        <v>94</v>
      </c>
      <c r="F7" s="40" t="str">
        <f>IF(E7="Seleccione","-",IF(E7="Diurno",VLOOKUP(D7,variables!$B$13:$D$17,2,FALSE),VLOOKUP(D7,variables!$B$13:$D$17,3,FALSE)))</f>
        <v>-</v>
      </c>
      <c r="G7" s="27" t="str">
        <f>IF(B7="Med. Nula","Med. Nula",IF(F7="-","-",IF(F7-B7&lt;0,"Supera","No Supera")))</f>
        <v>-</v>
      </c>
    </row>
    <row r="8" spans="1:7" x14ac:dyDescent="0.25">
      <c r="A8" s="27"/>
      <c r="B8" s="27"/>
      <c r="C8" s="27"/>
      <c r="D8" s="27" t="s">
        <v>94</v>
      </c>
      <c r="E8" s="27" t="s">
        <v>94</v>
      </c>
      <c r="F8" s="40" t="str">
        <f>IF(E8="Seleccione","-",IF(E8="Diurno",VLOOKUP(D8,variables!$B$13:$D$17,2,FALSE),VLOOKUP(D8,variables!$B$13:$D$17,3,FALSE)))</f>
        <v>-</v>
      </c>
      <c r="G8" s="27" t="str">
        <f t="shared" ref="G8:G15" si="0">IF(B8="Med. Nula","Med. Nula",IF(F8="-","-",IF(F8-B8&lt;0,"Supera","No Supera")))</f>
        <v>-</v>
      </c>
    </row>
    <row r="9" spans="1:7" x14ac:dyDescent="0.25">
      <c r="A9" s="27"/>
      <c r="B9" s="27"/>
      <c r="C9" s="27"/>
      <c r="D9" s="27" t="s">
        <v>94</v>
      </c>
      <c r="E9" s="27" t="s">
        <v>94</v>
      </c>
      <c r="F9" s="40" t="str">
        <f>IF(E9="Seleccione","-",IF(E9="Diurno",VLOOKUP(D9,variables!$B$13:$D$17,2,FALSE),VLOOKUP(D9,variables!$B$13:$D$17,3,FALSE)))</f>
        <v>-</v>
      </c>
      <c r="G9" s="27" t="str">
        <f t="shared" si="0"/>
        <v>-</v>
      </c>
    </row>
    <row r="10" spans="1:7" x14ac:dyDescent="0.25">
      <c r="A10" s="27"/>
      <c r="B10" s="27"/>
      <c r="C10" s="27"/>
      <c r="D10" s="27" t="s">
        <v>94</v>
      </c>
      <c r="E10" s="27" t="s">
        <v>94</v>
      </c>
      <c r="F10" s="40" t="str">
        <f>IF(E10="Seleccione","-",IF(E10="Diurno",VLOOKUP(D10,variables!$B$13:$D$17,2,FALSE),VLOOKUP(D10,variables!$B$13:$D$17,3,FALSE)))</f>
        <v>-</v>
      </c>
      <c r="G10" s="27" t="str">
        <f t="shared" si="0"/>
        <v>-</v>
      </c>
    </row>
    <row r="11" spans="1:7" x14ac:dyDescent="0.25">
      <c r="A11" s="27"/>
      <c r="B11" s="27"/>
      <c r="C11" s="27"/>
      <c r="D11" s="27" t="s">
        <v>94</v>
      </c>
      <c r="E11" s="27" t="s">
        <v>94</v>
      </c>
      <c r="F11" s="40" t="str">
        <f>IF(E11="Seleccione","-",IF(E11="Diurno",VLOOKUP(D11,variables!$B$13:$D$17,2,FALSE),VLOOKUP(D11,variables!$B$13:$D$17,3,FALSE)))</f>
        <v>-</v>
      </c>
      <c r="G11" s="27" t="str">
        <f t="shared" si="0"/>
        <v>-</v>
      </c>
    </row>
    <row r="12" spans="1:7" x14ac:dyDescent="0.25">
      <c r="A12" s="27"/>
      <c r="B12" s="27"/>
      <c r="C12" s="27"/>
      <c r="D12" s="27" t="s">
        <v>94</v>
      </c>
      <c r="E12" s="27" t="s">
        <v>94</v>
      </c>
      <c r="F12" s="40" t="str">
        <f>IF(E12="Seleccione","-",IF(E12="Diurno",VLOOKUP(D12,variables!$B$13:$D$17,2,FALSE),VLOOKUP(D12,variables!$B$13:$D$17,3,FALSE)))</f>
        <v>-</v>
      </c>
      <c r="G12" s="27" t="str">
        <f t="shared" si="0"/>
        <v>-</v>
      </c>
    </row>
    <row r="13" spans="1:7" x14ac:dyDescent="0.25">
      <c r="A13" s="27"/>
      <c r="B13" s="27"/>
      <c r="C13" s="27"/>
      <c r="D13" s="27" t="s">
        <v>94</v>
      </c>
      <c r="E13" s="27" t="s">
        <v>94</v>
      </c>
      <c r="F13" s="40" t="str">
        <f>IF(E13="Seleccione","-",IF(E13="Diurno",VLOOKUP(D13,variables!$B$13:$D$17,2,FALSE),VLOOKUP(D13,variables!$B$13:$D$17,3,FALSE)))</f>
        <v>-</v>
      </c>
      <c r="G13" s="27" t="str">
        <f t="shared" si="0"/>
        <v>-</v>
      </c>
    </row>
    <row r="14" spans="1:7" x14ac:dyDescent="0.25">
      <c r="A14" s="27"/>
      <c r="B14" s="27"/>
      <c r="C14" s="27"/>
      <c r="D14" s="27" t="s">
        <v>94</v>
      </c>
      <c r="E14" s="27" t="s">
        <v>94</v>
      </c>
      <c r="F14" s="40" t="str">
        <f>IF(E14="Seleccione","-",IF(E14="Diurno",VLOOKUP(D14,variables!$B$13:$D$17,2,FALSE),VLOOKUP(D14,variables!$B$13:$D$17,3,FALSE)))</f>
        <v>-</v>
      </c>
      <c r="G14" s="27" t="str">
        <f t="shared" si="0"/>
        <v>-</v>
      </c>
    </row>
    <row r="15" spans="1:7" x14ac:dyDescent="0.25">
      <c r="A15" s="27"/>
      <c r="B15" s="27"/>
      <c r="C15" s="27"/>
      <c r="D15" s="27" t="s">
        <v>94</v>
      </c>
      <c r="E15" s="27" t="s">
        <v>94</v>
      </c>
      <c r="F15" s="40" t="str">
        <f>IF(E15="Seleccione","-",IF(E15="Diurno",VLOOKUP(D15,variables!$B$13:$D$17,2,FALSE),VLOOKUP(D15,variables!$B$13:$D$17,3,FALSE)))</f>
        <v>-</v>
      </c>
      <c r="G15" s="27" t="str">
        <f t="shared" si="0"/>
        <v>-</v>
      </c>
    </row>
    <row r="17" spans="1:7" x14ac:dyDescent="0.25">
      <c r="A17" s="8" t="s">
        <v>112</v>
      </c>
      <c r="B17" s="3"/>
      <c r="C17" s="3"/>
      <c r="D17" s="3"/>
      <c r="E17" s="3"/>
      <c r="F17" s="3"/>
      <c r="G17" s="3"/>
    </row>
    <row r="19" spans="1:7" x14ac:dyDescent="0.25">
      <c r="A19" s="144"/>
      <c r="B19" s="145"/>
      <c r="C19" s="145"/>
      <c r="D19" s="145"/>
      <c r="E19" s="145"/>
      <c r="F19" s="145"/>
      <c r="G19" s="146"/>
    </row>
    <row r="20" spans="1:7" x14ac:dyDescent="0.25">
      <c r="A20" s="147"/>
      <c r="B20" s="148"/>
      <c r="C20" s="148"/>
      <c r="D20" s="148"/>
      <c r="E20" s="148"/>
      <c r="F20" s="148"/>
      <c r="G20" s="149"/>
    </row>
    <row r="21" spans="1:7" x14ac:dyDescent="0.25">
      <c r="A21" s="147"/>
      <c r="B21" s="148"/>
      <c r="C21" s="148"/>
      <c r="D21" s="148"/>
      <c r="E21" s="148"/>
      <c r="F21" s="148"/>
      <c r="G21" s="149"/>
    </row>
    <row r="22" spans="1:7" x14ac:dyDescent="0.25">
      <c r="A22" s="147"/>
      <c r="B22" s="148"/>
      <c r="C22" s="148"/>
      <c r="D22" s="148"/>
      <c r="E22" s="148"/>
      <c r="F22" s="148"/>
      <c r="G22" s="149"/>
    </row>
    <row r="23" spans="1:7" x14ac:dyDescent="0.25">
      <c r="A23" s="147"/>
      <c r="B23" s="148"/>
      <c r="C23" s="148"/>
      <c r="D23" s="148"/>
      <c r="E23" s="148"/>
      <c r="F23" s="148"/>
      <c r="G23" s="149"/>
    </row>
    <row r="24" spans="1:7" x14ac:dyDescent="0.25">
      <c r="A24" s="147"/>
      <c r="B24" s="148"/>
      <c r="C24" s="148"/>
      <c r="D24" s="148"/>
      <c r="E24" s="148"/>
      <c r="F24" s="148"/>
      <c r="G24" s="149"/>
    </row>
    <row r="25" spans="1:7" x14ac:dyDescent="0.25">
      <c r="A25" s="147"/>
      <c r="B25" s="148"/>
      <c r="C25" s="148"/>
      <c r="D25" s="148"/>
      <c r="E25" s="148"/>
      <c r="F25" s="148"/>
      <c r="G25" s="149"/>
    </row>
    <row r="26" spans="1:7" x14ac:dyDescent="0.25">
      <c r="A26" s="147"/>
      <c r="B26" s="148"/>
      <c r="C26" s="148"/>
      <c r="D26" s="148"/>
      <c r="E26" s="148"/>
      <c r="F26" s="148"/>
      <c r="G26" s="149"/>
    </row>
    <row r="27" spans="1:7" x14ac:dyDescent="0.25">
      <c r="A27" s="147"/>
      <c r="B27" s="148"/>
      <c r="C27" s="148"/>
      <c r="D27" s="148"/>
      <c r="E27" s="148"/>
      <c r="F27" s="148"/>
      <c r="G27" s="149"/>
    </row>
    <row r="28" spans="1:7" x14ac:dyDescent="0.25">
      <c r="A28" s="150"/>
      <c r="B28" s="151"/>
      <c r="C28" s="151"/>
      <c r="D28" s="151"/>
      <c r="E28" s="151"/>
      <c r="F28" s="151"/>
      <c r="G28" s="152"/>
    </row>
    <row r="30" spans="1:7" x14ac:dyDescent="0.25">
      <c r="A30" s="8" t="s">
        <v>113</v>
      </c>
      <c r="B30" s="3"/>
      <c r="C30" s="3"/>
      <c r="D30" s="3"/>
      <c r="E30" s="3"/>
      <c r="F30" s="3"/>
      <c r="G30" s="3"/>
    </row>
    <row r="32" spans="1:7" x14ac:dyDescent="0.25">
      <c r="A32" s="4" t="s">
        <v>114</v>
      </c>
      <c r="B32" s="64" t="s">
        <v>115</v>
      </c>
      <c r="C32" s="142"/>
      <c r="D32" s="142"/>
      <c r="E32" s="142"/>
      <c r="F32" s="142"/>
      <c r="G32" s="143"/>
    </row>
    <row r="33" spans="1:7" x14ac:dyDescent="0.25">
      <c r="A33" s="39"/>
      <c r="B33" s="79"/>
      <c r="C33" s="79"/>
      <c r="D33" s="79"/>
      <c r="E33" s="79"/>
      <c r="F33" s="79"/>
      <c r="G33" s="79"/>
    </row>
    <row r="34" spans="1:7" x14ac:dyDescent="0.25">
      <c r="A34" s="39"/>
      <c r="B34" s="79"/>
      <c r="C34" s="79"/>
      <c r="D34" s="79"/>
      <c r="E34" s="79"/>
      <c r="F34" s="79"/>
      <c r="G34" s="79"/>
    </row>
    <row r="35" spans="1:7" x14ac:dyDescent="0.25">
      <c r="A35" s="39"/>
      <c r="B35" s="79"/>
      <c r="C35" s="79"/>
      <c r="D35" s="79"/>
      <c r="E35" s="79"/>
      <c r="F35" s="79"/>
      <c r="G35" s="79"/>
    </row>
    <row r="36" spans="1:7" x14ac:dyDescent="0.25">
      <c r="A36" s="39"/>
      <c r="B36" s="79"/>
      <c r="C36" s="79"/>
      <c r="D36" s="79"/>
      <c r="E36" s="79"/>
      <c r="F36" s="79"/>
      <c r="G36" s="79"/>
    </row>
    <row r="37" spans="1:7" x14ac:dyDescent="0.25">
      <c r="A37" s="39"/>
      <c r="B37" s="79"/>
      <c r="C37" s="79"/>
      <c r="D37" s="79"/>
      <c r="E37" s="79"/>
      <c r="F37" s="79"/>
      <c r="G37" s="79"/>
    </row>
    <row r="39" spans="1:7" x14ac:dyDescent="0.25">
      <c r="A39" s="8" t="s">
        <v>116</v>
      </c>
      <c r="B39" s="3"/>
      <c r="C39" s="3"/>
      <c r="D39" s="3"/>
      <c r="E39" s="3"/>
      <c r="F39" s="3"/>
      <c r="G39" s="3"/>
    </row>
    <row r="41" spans="1:7" x14ac:dyDescent="0.25">
      <c r="A41" s="153" t="s">
        <v>117</v>
      </c>
      <c r="B41" s="154"/>
      <c r="C41" s="93"/>
      <c r="D41" s="93"/>
      <c r="E41" s="93"/>
      <c r="F41" s="93"/>
      <c r="G41" s="93"/>
    </row>
    <row r="42" spans="1:7" ht="27" customHeight="1" x14ac:dyDescent="0.25">
      <c r="A42" s="153" t="s">
        <v>118</v>
      </c>
      <c r="B42" s="154"/>
      <c r="C42" s="93"/>
      <c r="D42" s="93"/>
      <c r="E42" s="93"/>
      <c r="F42" s="93"/>
      <c r="G42" s="93"/>
    </row>
    <row r="43" spans="1:7" ht="30" customHeight="1" x14ac:dyDescent="0.25">
      <c r="A43" s="153" t="s">
        <v>119</v>
      </c>
      <c r="B43" s="154"/>
      <c r="C43" s="93"/>
      <c r="D43" s="93"/>
      <c r="E43" s="93"/>
      <c r="F43" s="93"/>
      <c r="G43" s="93"/>
    </row>
  </sheetData>
  <mergeCells count="13">
    <mergeCell ref="B36:G36"/>
    <mergeCell ref="B37:G37"/>
    <mergeCell ref="A41:B41"/>
    <mergeCell ref="A42:B42"/>
    <mergeCell ref="A43:B43"/>
    <mergeCell ref="C41:G41"/>
    <mergeCell ref="C42:G42"/>
    <mergeCell ref="C43:G43"/>
    <mergeCell ref="B32:G32"/>
    <mergeCell ref="B33:G33"/>
    <mergeCell ref="B34:G34"/>
    <mergeCell ref="B35:G35"/>
    <mergeCell ref="A19:G28"/>
  </mergeCells>
  <pageMargins left="0.7" right="0.7" top="0.75" bottom="0.75" header="0.3" footer="0.3"/>
  <pageSetup orientation="portrait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___  de ___
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variables!$B$12:$B$17</xm:f>
          </x14:formula1>
          <xm:sqref>D6:D15</xm:sqref>
        </x14:dataValidation>
        <x14:dataValidation type="list" allowBlank="1" showInputMessage="1" showErrorMessage="1">
          <x14:formula1>
            <xm:f>variables!$F$3:$F$5</xm:f>
          </x14:formula1>
          <xm:sqref>E6:E15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2:F17"/>
  <sheetViews>
    <sheetView workbookViewId="0">
      <selection activeCell="B1" sqref="B1"/>
    </sheetView>
  </sheetViews>
  <sheetFormatPr baseColWidth="10" defaultColWidth="10.7109375" defaultRowHeight="15" x14ac:dyDescent="0.25"/>
  <sheetData>
    <row r="2" spans="2:6" x14ac:dyDescent="0.25">
      <c r="B2" t="s">
        <v>94</v>
      </c>
      <c r="C2" t="s">
        <v>94</v>
      </c>
      <c r="D2" t="s">
        <v>94</v>
      </c>
      <c r="E2" t="s">
        <v>120</v>
      </c>
      <c r="F2" t="s">
        <v>121</v>
      </c>
    </row>
    <row r="3" spans="2:6" x14ac:dyDescent="0.25">
      <c r="B3" t="s">
        <v>122</v>
      </c>
      <c r="C3" t="s">
        <v>123</v>
      </c>
      <c r="D3" t="s">
        <v>124</v>
      </c>
      <c r="E3" t="s">
        <v>94</v>
      </c>
      <c r="F3" t="s">
        <v>94</v>
      </c>
    </row>
    <row r="4" spans="2:6" x14ac:dyDescent="0.25">
      <c r="B4" t="s">
        <v>125</v>
      </c>
      <c r="C4" t="s">
        <v>126</v>
      </c>
      <c r="D4" t="s">
        <v>97</v>
      </c>
      <c r="E4" t="s">
        <v>127</v>
      </c>
      <c r="F4" t="s">
        <v>128</v>
      </c>
    </row>
    <row r="5" spans="2:6" x14ac:dyDescent="0.25">
      <c r="C5" t="s">
        <v>129</v>
      </c>
      <c r="E5" t="s">
        <v>130</v>
      </c>
      <c r="F5" t="s">
        <v>131</v>
      </c>
    </row>
    <row r="6" spans="2:6" x14ac:dyDescent="0.25">
      <c r="E6" t="s">
        <v>132</v>
      </c>
    </row>
    <row r="7" spans="2:6" x14ac:dyDescent="0.25">
      <c r="E7" t="s">
        <v>133</v>
      </c>
    </row>
    <row r="8" spans="2:6" x14ac:dyDescent="0.25">
      <c r="E8" t="s">
        <v>134</v>
      </c>
    </row>
    <row r="11" spans="2:6" x14ac:dyDescent="0.25">
      <c r="B11" t="s">
        <v>120</v>
      </c>
    </row>
    <row r="12" spans="2:6" x14ac:dyDescent="0.25">
      <c r="B12" t="s">
        <v>94</v>
      </c>
      <c r="C12" t="s">
        <v>128</v>
      </c>
      <c r="D12" t="s">
        <v>131</v>
      </c>
    </row>
    <row r="13" spans="2:6" x14ac:dyDescent="0.25">
      <c r="B13" t="s">
        <v>135</v>
      </c>
      <c r="C13">
        <v>55</v>
      </c>
      <c r="D13">
        <v>45</v>
      </c>
    </row>
    <row r="14" spans="2:6" x14ac:dyDescent="0.25">
      <c r="B14" t="s">
        <v>136</v>
      </c>
      <c r="C14">
        <v>60</v>
      </c>
      <c r="D14">
        <v>45</v>
      </c>
    </row>
    <row r="15" spans="2:6" x14ac:dyDescent="0.25">
      <c r="B15" t="s">
        <v>137</v>
      </c>
      <c r="C15">
        <v>65</v>
      </c>
      <c r="D15">
        <v>50</v>
      </c>
    </row>
    <row r="16" spans="2:6" x14ac:dyDescent="0.25">
      <c r="B16" t="s">
        <v>138</v>
      </c>
      <c r="C16">
        <v>70</v>
      </c>
      <c r="D16">
        <v>70</v>
      </c>
    </row>
    <row r="17" spans="2:4" x14ac:dyDescent="0.25">
      <c r="B17" t="s">
        <v>139</v>
      </c>
      <c r="C17">
        <f>MIN(EVALUACIÓN!$O$32+10,C15)</f>
        <v>10</v>
      </c>
      <c r="D17">
        <f>MIN(EVALUACIÓN!$O$32+10,D15)</f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FUENTE</vt:lpstr>
      <vt:lpstr>GEO</vt:lpstr>
      <vt:lpstr>RECEPTOR</vt:lpstr>
      <vt:lpstr>MEDICIÓN</vt:lpstr>
      <vt:lpstr>EVALUACIÓN</vt:lpstr>
      <vt:lpstr>RESUMEN</vt:lpstr>
      <vt:lpstr>variables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Felipe Loaiza Arias</dc:creator>
  <cp:keywords/>
  <dc:description/>
  <cp:lastModifiedBy>Daniela Riquelme Zumaeta</cp:lastModifiedBy>
  <cp:revision/>
  <dcterms:created xsi:type="dcterms:W3CDTF">2015-08-04T14:38:52Z</dcterms:created>
  <dcterms:modified xsi:type="dcterms:W3CDTF">2023-03-14T12:34:34Z</dcterms:modified>
  <cp:category/>
  <cp:contentStatus/>
</cp:coreProperties>
</file>